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20" windowHeight="4110" firstSheet="1" activeTab="1"/>
  </bookViews>
  <sheets>
    <sheet name="F_17P7" sheetId="1" state="veryHidden" r:id="rId1"/>
    <sheet name="Instrukcija" sheetId="2" r:id="rId2"/>
    <sheet name="CRC" sheetId="3" state="veryHidden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'DATA'!$A$1:$D$168</definedName>
    <definedName name="DepKodas">'Istaiga'!$B$8</definedName>
    <definedName name="DepPavadinimas">'Istaiga'!$B$9</definedName>
    <definedName name="Dir">'Istaiga'!$B$10</definedName>
    <definedName name="Forma">'F_17P7'!$B$1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'F_17P7'!$C$1</definedName>
    <definedName name="ListFunkcija">'Funkcija'!$A$2:$A$16</definedName>
    <definedName name="ListKetvirtis">'Ketvirtis'!$A$2:$A$14</definedName>
    <definedName name="ListMetai">'Metai'!$A$2:$A$5</definedName>
    <definedName name="ListPrograma">'Programa'!$A$2:$A$6</definedName>
    <definedName name="Menuo">'F_17P7'!$D$2</definedName>
    <definedName name="Metai">'F_17P7'!$C$2</definedName>
    <definedName name="MinKodas">'Istaiga'!$B$6</definedName>
    <definedName name="MinPavadinimas">'Istaiga'!$B$7</definedName>
    <definedName name="Parametrai">'DATA'!$F$1:$N$2</definedName>
    <definedName name="_xlnm.Print_Area" localSheetId="0">'F_17P7'!$A$1:$K$45</definedName>
    <definedName name="_xlnm.Print_Titles" localSheetId="0">'F_17P7'!$4:$7</definedName>
    <definedName name="RangeFunkcija">'Funkcija'!$A$2:$B$16</definedName>
    <definedName name="RangeKetvirtis">'Ketvirtis'!$A$2:$C$14</definedName>
    <definedName name="RangeMetai">'Metai'!$A$2:$B$5</definedName>
    <definedName name="RangePrograma">'Programa'!$A$2:$B$6</definedName>
    <definedName name="Sudaryta">'Istaiga'!$B$12</definedName>
    <definedName name="Versija">'F_17P7'!$A$1</definedName>
  </definedNames>
  <calcPr fullCalcOnLoad="1" fullPrecision="0"/>
</workbook>
</file>

<file path=xl/sharedStrings.xml><?xml version="1.0" encoding="utf-8"?>
<sst xmlns="http://schemas.openxmlformats.org/spreadsheetml/2006/main" count="1626" uniqueCount="363">
  <si>
    <t>Eil. Nr.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</si>
  <si>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</si>
  <si>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</si>
  <si>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</si>
  <si>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</si>
  <si>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</si>
  <si>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</si>
  <si>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</si>
  <si>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</si>
  <si>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</si>
  <si>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</si>
  <si>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Registracijos kodas ir buveinės adresas</t>
  </si>
  <si>
    <t>Sudarymo data ir numeris</t>
  </si>
  <si>
    <t>K(D)</t>
  </si>
  <si>
    <t>F1L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</si>
  <si>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</si>
  <si>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</si>
  <si>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</si>
  <si>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</si>
  <si>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</si>
  <si>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</si>
  <si>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</si>
  <si>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</si>
  <si>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</si>
  <si>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(Vardas ir pavardė)</t>
  </si>
  <si>
    <t>(Parašas)</t>
  </si>
  <si>
    <t>(Data)</t>
  </si>
  <si>
    <t>Nr.</t>
  </si>
  <si>
    <t>K(D,F)</t>
  </si>
  <si>
    <t>K(F)</t>
  </si>
  <si>
    <t xml:space="preserve">         Įstaigos kodas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</si>
  <si>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</si>
  <si>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</si>
  <si>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>(teisės aktais įpareigoto pasirašyti asmens pareigų pavadinimas)</t>
  </si>
  <si>
    <t>2</t>
  </si>
  <si>
    <t>Pastabos Nr.</t>
  </si>
  <si>
    <t>(Žemesniojo lygio viešojo sektoriaus subjektų, išskyrus mokesčių fondus ir išteklių                                                                                           fondus (įskaitant socialinės apsaugos fondus), veiklos rezultatų ataskaitos forma)</t>
  </si>
  <si>
    <t>3</t>
  </si>
  <si>
    <t>4</t>
  </si>
  <si>
    <t>5</t>
  </si>
  <si>
    <t>8</t>
  </si>
  <si>
    <t>9</t>
  </si>
  <si>
    <t>10</t>
  </si>
  <si>
    <t>Straipsnio pavadinimas</t>
  </si>
  <si>
    <t>1.</t>
  </si>
  <si>
    <t>1.1.</t>
  </si>
  <si>
    <t>1.2.</t>
  </si>
  <si>
    <t>1.3.</t>
  </si>
  <si>
    <t>2.</t>
  </si>
  <si>
    <t>1.4.</t>
  </si>
  <si>
    <t>1.5.</t>
  </si>
  <si>
    <t>6</t>
  </si>
  <si>
    <t>3.</t>
  </si>
  <si>
    <t>Paskutinė ataskaitinio laikotarpio diena</t>
  </si>
  <si>
    <t>Paskutinė praėjusio ataskaitinio laikotarpio diena</t>
  </si>
  <si>
    <t>iš viso</t>
  </si>
  <si>
    <t>17-ojo VSAFAS „Finansinis turtas ir finansiniai įsipareigojimai“</t>
  </si>
  <si>
    <t>7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</si>
  <si>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</si>
  <si>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</si>
  <si>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</si>
  <si>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</si>
  <si>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</si>
  <si>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</si>
  <si>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</si>
  <si>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</si>
  <si>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</si>
  <si>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7 priedas</t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</si>
  <si>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</si>
  <si>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</si>
  <si>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</si>
  <si>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t>Gautinos finansavimo sumos</t>
  </si>
  <si>
    <t>Gautini mokesčiai ir socialinės įmokos</t>
  </si>
  <si>
    <t>Gautini mokesčiai</t>
  </si>
  <si>
    <t>Gautinos socialinės įmokos</t>
  </si>
  <si>
    <t>Gautinos sumos už turto naudojimą, parduotas prekes, turtą, paslaugas</t>
  </si>
  <si>
    <t>1.2.1.</t>
  </si>
  <si>
    <t>1.2.2.</t>
  </si>
  <si>
    <t>1.3.1.</t>
  </si>
  <si>
    <t>1.3.2.</t>
  </si>
  <si>
    <t>1.3.3.</t>
  </si>
  <si>
    <t>1.3.4.</t>
  </si>
  <si>
    <t>1.3.5.</t>
  </si>
  <si>
    <t>1.5.1.</t>
  </si>
  <si>
    <t>1.5.2.</t>
  </si>
  <si>
    <t>1.6.</t>
  </si>
  <si>
    <t>Gautinos sumos už konfiskuotą turtą, baudos ir kitos netesybos</t>
  </si>
  <si>
    <t>Kitos</t>
  </si>
  <si>
    <t>Gautinos sumos už turto naudojimą</t>
  </si>
  <si>
    <t>Gautinos sumos už turto parduotas prekes</t>
  </si>
  <si>
    <t>Gautinos sumos už turto suteiktas paslaugas</t>
  </si>
  <si>
    <t>Gautinos sumos už turto parduotą ilgalaikį turtą</t>
  </si>
  <si>
    <t>Sukauptos gautinos sumos</t>
  </si>
  <si>
    <t>Iš biudžeto</t>
  </si>
  <si>
    <t>Kitos gautinos sumos</t>
  </si>
  <si>
    <t>Per vienus metus gautinų sumų nuvertėjimas ataskaitinio laikotarpio pabaigoje</t>
  </si>
  <si>
    <t>Per vienus metus gautinų sumų balansinė vertė (1-2)</t>
  </si>
  <si>
    <t>INFORMACIJA APIE PER VIENUS METUS GAUTINAS SUMAS</t>
  </si>
  <si>
    <t>VSAFAS 17P7</t>
  </si>
  <si>
    <t>F_17P7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</si>
  <si>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</si>
  <si>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</si>
  <si>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</si>
  <si>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</si>
  <si>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</si>
  <si>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</si>
  <si>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</si>
  <si>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</si>
  <si>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</si>
  <si>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</si>
  <si>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</si>
  <si>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</si>
  <si>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</si>
  <si>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</si>
  <si>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'F_17P7'!$C$2</t>
  </si>
  <si>
    <t>'F_17P7'!$D$2</t>
  </si>
  <si>
    <t>'F_17P7'!$A$4</t>
  </si>
  <si>
    <t>'F_17P7'!$A$6</t>
  </si>
  <si>
    <t>'F_17P7'!$C$14</t>
  </si>
  <si>
    <t>'F_17P7'!$E$14</t>
  </si>
  <si>
    <t>'F_17P7'!$H$14</t>
  </si>
  <si>
    <t>'F_17P7'!$B$15</t>
  </si>
  <si>
    <t>'F_17P7'!$E$15</t>
  </si>
  <si>
    <t>'F_17P7'!$F$15</t>
  </si>
  <si>
    <t>'F_17P7'!$G$15</t>
  </si>
  <si>
    <t>'F_17P7'!$H$15</t>
  </si>
  <si>
    <t>'F_17P7'!$I$15</t>
  </si>
  <si>
    <t>'F_17P7'!$J$15</t>
  </si>
  <si>
    <t>'F_17P7'!$B$16</t>
  </si>
  <si>
    <t>'F_17P7'!$C$16</t>
  </si>
  <si>
    <t>'F_17P7'!$E$16</t>
  </si>
  <si>
    <t>'F_17P7'!$F$16</t>
  </si>
  <si>
    <t>'F_17P7'!$G$16</t>
  </si>
  <si>
    <t>'F_17P7'!$H$16</t>
  </si>
  <si>
    <t>'F_17P7'!$I$16</t>
  </si>
  <si>
    <t>'F_17P7'!$J$16</t>
  </si>
  <si>
    <t>'F_17P7'!$B$17</t>
  </si>
  <si>
    <t>'F_17P7'!$C$17</t>
  </si>
  <si>
    <t>'F_17P7'!$E$17</t>
  </si>
  <si>
    <t>'F_17P7'!$F$17</t>
  </si>
  <si>
    <t>'F_17P7'!$G$17</t>
  </si>
  <si>
    <t>'F_17P7'!$H$17</t>
  </si>
  <si>
    <t>'F_17P7'!$I$17</t>
  </si>
  <si>
    <t>'F_17P7'!$J$17</t>
  </si>
  <si>
    <t>'F_17P7'!$B$18</t>
  </si>
  <si>
    <t>'F_17P7'!$C$18</t>
  </si>
  <si>
    <t>'F_17P7'!$E$18</t>
  </si>
  <si>
    <t>'F_17P7'!$F$18</t>
  </si>
  <si>
    <t>'F_17P7'!$G$18</t>
  </si>
  <si>
    <t>'F_17P7'!$H$18</t>
  </si>
  <si>
    <t>'F_17P7'!$I$18</t>
  </si>
  <si>
    <t>'F_17P7'!$J$18</t>
  </si>
  <si>
    <t>'F_17P7'!$B$19</t>
  </si>
  <si>
    <t>'F_17P7'!$C$19</t>
  </si>
  <si>
    <t>'F_17P7'!$E$19</t>
  </si>
  <si>
    <t>'F_17P7'!$F$19</t>
  </si>
  <si>
    <t>'F_17P7'!$G$19</t>
  </si>
  <si>
    <t>'F_17P7'!$H$19</t>
  </si>
  <si>
    <t>'F_17P7'!$I$19</t>
  </si>
  <si>
    <t>'F_17P7'!$J$19</t>
  </si>
  <si>
    <t>'F_17P7'!$B$20</t>
  </si>
  <si>
    <t>'F_17P7'!$C$20</t>
  </si>
  <si>
    <t>'F_17P7'!$E$20</t>
  </si>
  <si>
    <t>'F_17P7'!$F$20</t>
  </si>
  <si>
    <t>'F_17P7'!$G$20</t>
  </si>
  <si>
    <t>'F_17P7'!$H$20</t>
  </si>
  <si>
    <t>'F_17P7'!$I$20</t>
  </si>
  <si>
    <t>'F_17P7'!$J$20</t>
  </si>
  <si>
    <t>'F_17P7'!$B$21</t>
  </si>
  <si>
    <t>'F_17P7'!$C$21</t>
  </si>
  <si>
    <t>'F_17P7'!$E$21</t>
  </si>
  <si>
    <t>'F_17P7'!$F$21</t>
  </si>
  <si>
    <t>'F_17P7'!$G$21</t>
  </si>
  <si>
    <t>'F_17P7'!$H$21</t>
  </si>
  <si>
    <t>'F_17P7'!$I$21</t>
  </si>
  <si>
    <t>'F_17P7'!$J$21</t>
  </si>
  <si>
    <t>'F_17P7'!$B$22</t>
  </si>
  <si>
    <t>'F_17P7'!$C$22</t>
  </si>
  <si>
    <t>'F_17P7'!$E$22</t>
  </si>
  <si>
    <t>'F_17P7'!$F$22</t>
  </si>
  <si>
    <t>'F_17P7'!$G$22</t>
  </si>
  <si>
    <t>'F_17P7'!$H$22</t>
  </si>
  <si>
    <t>'F_17P7'!$I$22</t>
  </si>
  <si>
    <t>'F_17P7'!$J$22</t>
  </si>
  <si>
    <t>'F_17P7'!$B$23</t>
  </si>
  <si>
    <t>'F_17P7'!$C$23</t>
  </si>
  <si>
    <t>'F_17P7'!$E$23</t>
  </si>
  <si>
    <t>'F_17P7'!$F$23</t>
  </si>
  <si>
    <t>'F_17P7'!$G$23</t>
  </si>
  <si>
    <t>'F_17P7'!$H$23</t>
  </si>
  <si>
    <t>'F_17P7'!$I$23</t>
  </si>
  <si>
    <t>'F_17P7'!$J$23</t>
  </si>
  <si>
    <t>'F_17P7'!$B$24</t>
  </si>
  <si>
    <t>'F_17P7'!$C$24</t>
  </si>
  <si>
    <t>'F_17P7'!$E$24</t>
  </si>
  <si>
    <t>'F_17P7'!$F$24</t>
  </si>
  <si>
    <t>'F_17P7'!$G$24</t>
  </si>
  <si>
    <t>'F_17P7'!$H$24</t>
  </si>
  <si>
    <t>'F_17P7'!$I$24</t>
  </si>
  <si>
    <t>'F_17P7'!$J$24</t>
  </si>
  <si>
    <t>'F_17P7'!$B$25</t>
  </si>
  <si>
    <t>'F_17P7'!$C$25</t>
  </si>
  <si>
    <t>'F_17P7'!$E$25</t>
  </si>
  <si>
    <t>'F_17P7'!$F$25</t>
  </si>
  <si>
    <t>'F_17P7'!$G$25</t>
  </si>
  <si>
    <t>'F_17P7'!$H$25</t>
  </si>
  <si>
    <t>'F_17P7'!$I$25</t>
  </si>
  <si>
    <t>'F_17P7'!$J$25</t>
  </si>
  <si>
    <t>'F_17P7'!$B$26</t>
  </si>
  <si>
    <t>'F_17P7'!$C$26</t>
  </si>
  <si>
    <t>'F_17P7'!$E$26</t>
  </si>
  <si>
    <t>'F_17P7'!$F$26</t>
  </si>
  <si>
    <t>'F_17P7'!$G$26</t>
  </si>
  <si>
    <t>'F_17P7'!$H$26</t>
  </si>
  <si>
    <t>'F_17P7'!$I$26</t>
  </si>
  <si>
    <t>'F_17P7'!$J$26</t>
  </si>
  <si>
    <t>'F_17P7'!$B$27</t>
  </si>
  <si>
    <t>'F_17P7'!$C$27</t>
  </si>
  <si>
    <t>'F_17P7'!$E$27</t>
  </si>
  <si>
    <t>'F_17P7'!$F$27</t>
  </si>
  <si>
    <t>'F_17P7'!$G$27</t>
  </si>
  <si>
    <t>'F_17P7'!$H$27</t>
  </si>
  <si>
    <t>'F_17P7'!$I$27</t>
  </si>
  <si>
    <t>'F_17P7'!$J$27</t>
  </si>
  <si>
    <t>'F_17P7'!$B$28</t>
  </si>
  <si>
    <t>'F_17P7'!$C$28</t>
  </si>
  <si>
    <t>'F_17P7'!$E$28</t>
  </si>
  <si>
    <t>'F_17P7'!$F$28</t>
  </si>
  <si>
    <t>'F_17P7'!$G$28</t>
  </si>
  <si>
    <t>'F_17P7'!$H$28</t>
  </si>
  <si>
    <t>'F_17P7'!$I$28</t>
  </si>
  <si>
    <t>'F_17P7'!$J$28</t>
  </si>
  <si>
    <t>'F_17P7'!$B$29</t>
  </si>
  <si>
    <t>'F_17P7'!$C$29</t>
  </si>
  <si>
    <t>'F_17P7'!$E$29</t>
  </si>
  <si>
    <t>'F_17P7'!$F$29</t>
  </si>
  <si>
    <t>'F_17P7'!$G$29</t>
  </si>
  <si>
    <t>'F_17P7'!$H$29</t>
  </si>
  <si>
    <t>'F_17P7'!$I$29</t>
  </si>
  <si>
    <t>'F_17P7'!$J$29</t>
  </si>
  <si>
    <t>'F_17P7'!$B$30</t>
  </si>
  <si>
    <t>'F_17P7'!$C$30</t>
  </si>
  <si>
    <t>'F_17P7'!$E$30</t>
  </si>
  <si>
    <t>'F_17P7'!$F$30</t>
  </si>
  <si>
    <t>'F_17P7'!$G$30</t>
  </si>
  <si>
    <t>'F_17P7'!$H$30</t>
  </si>
  <si>
    <t>'F_17P7'!$I$30</t>
  </si>
  <si>
    <t>'F_17P7'!$J$30</t>
  </si>
  <si>
    <t>'F_17P7'!$B$31</t>
  </si>
  <si>
    <t>'F_17P7'!$C$31</t>
  </si>
  <si>
    <t>'F_17P7'!$E$31</t>
  </si>
  <si>
    <t>'F_17P7'!$F$31</t>
  </si>
  <si>
    <t>'F_17P7'!$G$31</t>
  </si>
  <si>
    <t>'F_17P7'!$H$31</t>
  </si>
  <si>
    <t>'F_17P7'!$I$31</t>
  </si>
  <si>
    <t>'F_17P7'!$J$31</t>
  </si>
  <si>
    <t>'F_17P7'!$B$32</t>
  </si>
  <si>
    <t>'F_17P7'!$C$32</t>
  </si>
  <si>
    <t>'F_17P7'!$E$32</t>
  </si>
  <si>
    <t>'F_17P7'!$F$32</t>
  </si>
  <si>
    <t>'F_17P7'!$G$32</t>
  </si>
  <si>
    <t>'F_17P7'!$H$32</t>
  </si>
  <si>
    <t>'F_17P7'!$I$32</t>
  </si>
  <si>
    <t>'F_17P7'!$J$32</t>
  </si>
  <si>
    <t>'F_17P7'!$B$33</t>
  </si>
  <si>
    <t>'F_17P7'!$C$33</t>
  </si>
  <si>
    <t>'F_17P7'!$E$33</t>
  </si>
  <si>
    <t>'F_17P7'!$F$33</t>
  </si>
  <si>
    <t>'F_17P7'!$G$33</t>
  </si>
  <si>
    <t>'F_17P7'!$H$33</t>
  </si>
  <si>
    <t>'F_17P7'!$I$33</t>
  </si>
  <si>
    <t>'F_17P7'!$J$33</t>
  </si>
  <si>
    <t>'F_17P7'!$B$34</t>
  </si>
  <si>
    <t>'F_17P7'!$C$34</t>
  </si>
  <si>
    <t>'F_17P7'!$E$34</t>
  </si>
  <si>
    <t>'F_17P7'!$F$34</t>
  </si>
  <si>
    <t>'F_17P7'!$G$34</t>
  </si>
  <si>
    <t>'F_17P7'!$H$34</t>
  </si>
  <si>
    <t>'F_17P7'!$I$34</t>
  </si>
  <si>
    <t>'F_17P7'!$J$34</t>
  </si>
  <si>
    <t>'F_17P7'!$J$36</t>
  </si>
  <si>
    <t/>
  </si>
  <si>
    <t>2015</t>
  </si>
  <si>
    <t>gruodžio 31 d.</t>
  </si>
  <si>
    <t>Kaišiadorių technologijų ir verslo mokykla</t>
  </si>
  <si>
    <t>2224</t>
  </si>
  <si>
    <t>Jonas Jočiūnas</t>
  </si>
  <si>
    <t>Daiva Sabulienė</t>
  </si>
  <si>
    <t>22</t>
  </si>
  <si>
    <t>LR Švietimo ir mokslo ministerija</t>
  </si>
  <si>
    <t>900</t>
  </si>
  <si>
    <t>Buhalterija</t>
  </si>
  <si>
    <t>Kur rašyti bylą</t>
  </si>
  <si>
    <t>C:\Program Files\Avakompas\Uzpildytos_AF\2015_metai\I ketvirtis\</t>
  </si>
  <si>
    <t>Girelės 57, Kaišiadorys   190804361</t>
  </si>
  <si>
    <t>2015.02.15</t>
  </si>
  <si>
    <t>Kodas</t>
  </si>
  <si>
    <t>Pavadinimas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</si>
  <si>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</si>
  <si>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</si>
  <si>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</si>
  <si>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</si>
  <si>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</si>
  <si>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</si>
  <si>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</si>
  <si>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</si>
  <si>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</si>
  <si>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</si>
  <si>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</si>
  <si>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</si>
  <si>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</si>
  <si>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</si>
  <si>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</si>
  <si>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</si>
  <si>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</si>
  <si>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</si>
  <si>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</si>
  <si>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</si>
  <si>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</si>
  <si>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</si>
  <si>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</si>
  <si>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</si>
  <si>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</si>
  <si>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</si>
  <si>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</si>
  <si>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</si>
  <si>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</si>
  <si>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10.005.22</t>
  </si>
  <si>
    <t>Mokslinių tyrimų ir studijų sistemos modernizavimas</t>
  </si>
  <si>
    <t>11.001.22</t>
  </si>
  <si>
    <t>Valstybinės švietimo strategijos įgyvendinimas</t>
  </si>
  <si>
    <t>11.002.22</t>
  </si>
  <si>
    <t>Švietimo ir mokslo administravimas</t>
  </si>
  <si>
    <t>12.001.22</t>
  </si>
  <si>
    <t>Studijų ir MTEP plėtra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</si>
  <si>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</si>
  <si>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</si>
  <si>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</si>
  <si>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</si>
  <si>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</si>
  <si>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</si>
  <si>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</si>
  <si>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</si>
  <si>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</si>
  <si>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</si>
  <si>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</si>
  <si>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</si>
  <si>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</si>
  <si>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</si>
  <si>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</si>
  <si>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</si>
  <si>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</si>
  <si>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</si>
  <si>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</si>
  <si>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</si>
  <si>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</si>
  <si>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</si>
  <si>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IV ketv.</t>
  </si>
  <si>
    <t>sausio 1 d.</t>
  </si>
  <si>
    <t>2013</t>
  </si>
  <si>
    <t>2014</t>
  </si>
  <si>
    <t>2016</t>
  </si>
  <si>
    <t>ee2aa350</t>
  </si>
</sst>
</file>

<file path=xl/styles.xml><?xml version="1.0" encoding="utf-8"?>
<styleSheet xmlns="http://schemas.openxmlformats.org/spreadsheetml/2006/main">
  <numFmts count="3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0.0;\-#0.0;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27]yyyy\ &quot;m.&quot;\ mmmm\ d\ &quot;d.&quot;"/>
    <numFmt numFmtId="191" formatCode="yyyy\-mm\-dd;@"/>
  </numFmts>
  <fonts count="59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i/>
      <sz val="9.5"/>
      <name val="Times New Roman"/>
      <family val="1"/>
    </font>
    <font>
      <sz val="10"/>
      <name val="Tahoma"/>
      <family val="0"/>
    </font>
    <font>
      <vertAlign val="superscript"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u val="single"/>
      <sz val="9.5"/>
      <name val="Times New Roman"/>
      <family val="1"/>
    </font>
    <font>
      <sz val="11"/>
      <name val="Times New Roman"/>
      <family val="1"/>
    </font>
    <font>
      <i/>
      <sz val="8"/>
      <color indexed="55"/>
      <name val="Times New Roman"/>
      <family val="1"/>
    </font>
    <font>
      <sz val="10"/>
      <name val="Arial"/>
      <family val="0"/>
    </font>
    <font>
      <sz val="8"/>
      <color indexed="2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1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5" fillId="33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34" borderId="0" xfId="48" applyFont="1" applyFill="1" applyProtection="1">
      <alignment/>
      <protection/>
    </xf>
    <xf numFmtId="0" fontId="6" fillId="34" borderId="0" xfId="48" applyFont="1" applyFill="1" applyBorder="1" applyAlignment="1" applyProtection="1">
      <alignment horizontal="justify" vertical="top"/>
      <protection/>
    </xf>
    <xf numFmtId="0" fontId="6" fillId="34" borderId="0" xfId="48" applyFont="1" applyFill="1" applyBorder="1" applyProtection="1">
      <alignment/>
      <protection/>
    </xf>
    <xf numFmtId="0" fontId="2" fillId="34" borderId="0" xfId="48" applyFont="1" applyFill="1" applyBorder="1" applyAlignment="1" applyProtection="1">
      <alignment horizontal="right" vertical="center"/>
      <protection/>
    </xf>
    <xf numFmtId="0" fontId="8" fillId="34" borderId="0" xfId="48" applyFont="1" applyFill="1" applyProtection="1">
      <alignment/>
      <protection/>
    </xf>
    <xf numFmtId="0" fontId="0" fillId="0" borderId="0" xfId="0" applyFill="1" applyAlignment="1">
      <alignment/>
    </xf>
    <xf numFmtId="0" fontId="9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11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vertical="center" wrapText="1"/>
    </xf>
    <xf numFmtId="0" fontId="10" fillId="35" borderId="0" xfId="0" applyFont="1" applyFill="1" applyAlignment="1">
      <alignment vertical="center" wrapText="1"/>
    </xf>
    <xf numFmtId="0" fontId="0" fillId="0" borderId="0" xfId="0" applyAlignment="1" applyProtection="1" quotePrefix="1">
      <alignment/>
      <protection locked="0"/>
    </xf>
    <xf numFmtId="0" fontId="13" fillId="0" borderId="0" xfId="0" applyFont="1" applyAlignment="1">
      <alignment/>
    </xf>
    <xf numFmtId="0" fontId="4" fillId="34" borderId="0" xfId="48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4" fillId="0" borderId="0" xfId="0" applyFont="1" applyAlignment="1" applyProtection="1">
      <alignment/>
      <protection/>
    </xf>
    <xf numFmtId="0" fontId="4" fillId="34" borderId="0" xfId="48" applyFont="1" applyFill="1" applyBorder="1" applyAlignment="1" applyProtection="1">
      <alignment horizontal="left" wrapText="1" indent="2"/>
      <protection/>
    </xf>
    <xf numFmtId="0" fontId="4" fillId="0" borderId="0" xfId="0" applyFont="1" applyAlignment="1" applyProtection="1">
      <alignment horizontal="left" indent="2"/>
      <protection/>
    </xf>
    <xf numFmtId="0" fontId="14" fillId="34" borderId="0" xfId="48" applyFont="1" applyFill="1" applyBorder="1" applyAlignment="1" applyProtection="1">
      <alignment horizontal="center"/>
      <protection/>
    </xf>
    <xf numFmtId="49" fontId="8" fillId="34" borderId="0" xfId="48" applyNumberFormat="1" applyFont="1" applyFill="1" applyAlignment="1" applyProtection="1">
      <alignment horizontal="right" vertical="center"/>
      <protection locked="0"/>
    </xf>
    <xf numFmtId="0" fontId="8" fillId="34" borderId="0" xfId="48" applyFont="1" applyFill="1" applyAlignment="1" applyProtection="1">
      <alignment horizontal="left" vertical="center"/>
      <protection locked="0"/>
    </xf>
    <xf numFmtId="0" fontId="12" fillId="34" borderId="0" xfId="48" applyFont="1" applyFill="1" applyBorder="1" applyAlignment="1" applyProtection="1">
      <alignment horizontal="center" vertical="top"/>
      <protection/>
    </xf>
    <xf numFmtId="0" fontId="0" fillId="34" borderId="0" xfId="0" applyFill="1" applyBorder="1" applyAlignment="1">
      <alignment/>
    </xf>
    <xf numFmtId="0" fontId="4" fillId="34" borderId="0" xfId="48" applyFont="1" applyFill="1" applyBorder="1" applyAlignment="1">
      <alignment vertical="center" wrapText="1"/>
      <protection/>
    </xf>
    <xf numFmtId="0" fontId="3" fillId="34" borderId="0" xfId="48" applyNumberFormat="1" applyFont="1" applyFill="1" applyBorder="1" applyAlignment="1" applyProtection="1">
      <alignment horizontal="center" vertical="center"/>
      <protection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191" fontId="20" fillId="34" borderId="0" xfId="48" applyNumberFormat="1" applyFont="1" applyFill="1" applyBorder="1" applyAlignment="1" applyProtection="1">
      <alignment horizontal="right" vertical="top"/>
      <protection locked="0"/>
    </xf>
    <xf numFmtId="0" fontId="3" fillId="34" borderId="0" xfId="48" applyFont="1" applyFill="1" applyBorder="1" applyAlignment="1" applyProtection="1">
      <alignment horizontal="right" vertical="top" indent="2"/>
      <protection/>
    </xf>
    <xf numFmtId="180" fontId="4" fillId="34" borderId="11" xfId="48" applyNumberFormat="1" applyFont="1" applyFill="1" applyBorder="1" applyAlignment="1" applyProtection="1">
      <alignment/>
      <protection locked="0"/>
    </xf>
    <xf numFmtId="180" fontId="4" fillId="34" borderId="11" xfId="48" applyNumberFormat="1" applyFont="1" applyFill="1" applyBorder="1" applyAlignment="1" applyProtection="1">
      <alignment vertical="center"/>
      <protection locked="0"/>
    </xf>
    <xf numFmtId="180" fontId="4" fillId="34" borderId="0" xfId="48" applyNumberFormat="1" applyFont="1" applyFill="1" applyBorder="1" applyAlignment="1" applyProtection="1">
      <alignment/>
      <protection locked="0"/>
    </xf>
    <xf numFmtId="180" fontId="4" fillId="34" borderId="0" xfId="48" applyNumberFormat="1" applyFont="1" applyFill="1" applyBorder="1" applyAlignment="1" applyProtection="1">
      <alignment vertical="center"/>
      <protection locked="0"/>
    </xf>
    <xf numFmtId="0" fontId="4" fillId="35" borderId="12" xfId="48" applyFont="1" applyFill="1" applyBorder="1" applyAlignment="1" applyProtection="1">
      <alignment/>
      <protection/>
    </xf>
    <xf numFmtId="0" fontId="4" fillId="35" borderId="12" xfId="48" applyFont="1" applyFill="1" applyBorder="1" applyAlignment="1" applyProtection="1">
      <alignment/>
      <protection locked="0"/>
    </xf>
    <xf numFmtId="0" fontId="22" fillId="34" borderId="0" xfId="48" applyFont="1" applyFill="1" applyBorder="1" applyAlignment="1" applyProtection="1">
      <alignment horizontal="right" vertical="center"/>
      <protection/>
    </xf>
    <xf numFmtId="0" fontId="21" fillId="36" borderId="10" xfId="48" applyFont="1" applyFill="1" applyBorder="1" applyAlignment="1">
      <alignment horizontal="left" vertical="top" wrapText="1" indent="1"/>
      <protection/>
    </xf>
    <xf numFmtId="0" fontId="5" fillId="0" borderId="0" xfId="0" applyFont="1" applyFill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49" fontId="18" fillId="36" borderId="10" xfId="48" applyNumberFormat="1" applyFont="1" applyFill="1" applyBorder="1" applyAlignment="1" applyProtection="1">
      <alignment vertical="center" wrapText="1"/>
      <protection/>
    </xf>
    <xf numFmtId="0" fontId="12" fillId="34" borderId="0" xfId="48" applyFont="1" applyFill="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6" fillId="34" borderId="10" xfId="48" applyFont="1" applyFill="1" applyBorder="1" applyAlignment="1" applyProtection="1">
      <alignment horizontal="justify" vertical="top" wrapText="1"/>
      <protection/>
    </xf>
    <xf numFmtId="0" fontId="6" fillId="34" borderId="10" xfId="48" applyFont="1" applyFill="1" applyBorder="1" applyAlignment="1" applyProtection="1">
      <alignment wrapText="1"/>
      <protection/>
    </xf>
    <xf numFmtId="49" fontId="3" fillId="36" borderId="10" xfId="48" applyNumberFormat="1" applyFont="1" applyFill="1" applyBorder="1" applyAlignment="1" applyProtection="1">
      <alignment horizontal="center" vertical="center" wrapText="1"/>
      <protection/>
    </xf>
    <xf numFmtId="49" fontId="3" fillId="36" borderId="10" xfId="48" applyNumberFormat="1" applyFont="1" applyFill="1" applyBorder="1" applyAlignment="1" applyProtection="1">
      <alignment vertical="center" wrapText="1"/>
      <protection/>
    </xf>
    <xf numFmtId="49" fontId="19" fillId="36" borderId="10" xfId="48" applyNumberFormat="1" applyFont="1" applyFill="1" applyBorder="1" applyAlignment="1" applyProtection="1">
      <alignment horizontal="center" vertical="center" wrapText="1"/>
      <protection/>
    </xf>
    <xf numFmtId="0" fontId="19" fillId="36" borderId="10" xfId="48" applyFont="1" applyFill="1" applyBorder="1" applyAlignment="1">
      <alignment horizontal="left" vertical="center" wrapText="1"/>
      <protection/>
    </xf>
    <xf numFmtId="49" fontId="19" fillId="0" borderId="10" xfId="48" applyNumberFormat="1" applyFont="1" applyFill="1" applyBorder="1" applyAlignment="1" applyProtection="1">
      <alignment wrapText="1"/>
      <protection locked="0"/>
    </xf>
    <xf numFmtId="49" fontId="21" fillId="36" borderId="10" xfId="48" applyNumberFormat="1" applyFont="1" applyFill="1" applyBorder="1" applyAlignment="1" applyProtection="1">
      <alignment horizontal="center" vertical="center" wrapText="1"/>
      <protection/>
    </xf>
    <xf numFmtId="49" fontId="21" fillId="0" borderId="10" xfId="48" applyNumberFormat="1" applyFont="1" applyFill="1" applyBorder="1" applyAlignment="1" applyProtection="1">
      <alignment wrapText="1"/>
      <protection locked="0"/>
    </xf>
    <xf numFmtId="49" fontId="4" fillId="36" borderId="10" xfId="48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19" fillId="34" borderId="0" xfId="48" applyFont="1" applyFill="1" applyBorder="1" applyAlignment="1" applyProtection="1">
      <alignment horizontal="center" vertical="center"/>
      <protection/>
    </xf>
    <xf numFmtId="0" fontId="14" fillId="34" borderId="11" xfId="48" applyFont="1" applyFill="1" applyBorder="1" applyAlignment="1" applyProtection="1">
      <alignment horizontal="center"/>
      <protection/>
    </xf>
    <xf numFmtId="0" fontId="4" fillId="35" borderId="12" xfId="0" applyFont="1" applyFill="1" applyBorder="1" applyAlignment="1" applyProtection="1">
      <alignment horizontal="center"/>
      <protection/>
    </xf>
    <xf numFmtId="0" fontId="21" fillId="36" borderId="10" xfId="48" applyFont="1" applyFill="1" applyBorder="1" applyAlignment="1">
      <alignment horizontal="left" vertical="top" wrapText="1" indent="2"/>
      <protection/>
    </xf>
    <xf numFmtId="2" fontId="19" fillId="35" borderId="10" xfId="48" applyNumberFormat="1" applyFont="1" applyFill="1" applyBorder="1" applyAlignment="1" applyProtection="1">
      <alignment vertical="center" shrinkToFit="1"/>
      <protection/>
    </xf>
    <xf numFmtId="2" fontId="21" fillId="0" borderId="10" xfId="48" applyNumberFormat="1" applyFont="1" applyFill="1" applyBorder="1" applyAlignment="1" applyProtection="1">
      <alignment vertical="center" shrinkToFit="1"/>
      <protection locked="0"/>
    </xf>
    <xf numFmtId="2" fontId="19" fillId="0" borderId="10" xfId="48" applyNumberFormat="1" applyFont="1" applyFill="1" applyBorder="1" applyAlignment="1" applyProtection="1">
      <alignment vertical="center" shrinkToFit="1"/>
      <protection locked="0"/>
    </xf>
    <xf numFmtId="49" fontId="24" fillId="34" borderId="0" xfId="48" applyNumberFormat="1" applyFont="1" applyFill="1" applyBorder="1" applyAlignment="1" applyProtection="1">
      <alignment horizontal="center"/>
      <protection/>
    </xf>
    <xf numFmtId="0" fontId="0" fillId="0" borderId="0" xfId="0" applyAlignment="1" quotePrefix="1">
      <alignment/>
    </xf>
    <xf numFmtId="0" fontId="14" fillId="34" borderId="11" xfId="48" applyFont="1" applyFill="1" applyBorder="1" applyAlignment="1" applyProtection="1">
      <alignment horizontal="center"/>
      <protection/>
    </xf>
    <xf numFmtId="0" fontId="4" fillId="35" borderId="12" xfId="48" applyFont="1" applyFill="1" applyBorder="1" applyAlignment="1" applyProtection="1">
      <alignment horizontal="center"/>
      <protection locked="0"/>
    </xf>
    <xf numFmtId="0" fontId="4" fillId="35" borderId="12" xfId="0" applyFont="1" applyFill="1" applyBorder="1" applyAlignment="1" applyProtection="1">
      <alignment horizontal="center"/>
      <protection/>
    </xf>
    <xf numFmtId="0" fontId="5" fillId="35" borderId="10" xfId="0" applyFont="1" applyFill="1" applyBorder="1" applyAlignment="1">
      <alignment horizontal="center" wrapText="1"/>
    </xf>
    <xf numFmtId="0" fontId="17" fillId="34" borderId="11" xfId="48" applyFont="1" applyFill="1" applyBorder="1" applyAlignment="1" applyProtection="1">
      <alignment horizontal="center" vertical="top"/>
      <protection/>
    </xf>
    <xf numFmtId="180" fontId="4" fillId="34" borderId="0" xfId="48" applyNumberFormat="1" applyFont="1" applyFill="1" applyBorder="1" applyAlignment="1" applyProtection="1">
      <alignment horizontal="center" vertical="center"/>
      <protection locked="0"/>
    </xf>
    <xf numFmtId="180" fontId="4" fillId="34" borderId="0" xfId="48" applyNumberFormat="1" applyFont="1" applyFill="1" applyBorder="1" applyAlignment="1" applyProtection="1">
      <alignment horizontal="center"/>
      <protection locked="0"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0" fontId="19" fillId="34" borderId="0" xfId="48" applyFont="1" applyFill="1" applyBorder="1" applyAlignment="1" applyProtection="1">
      <alignment horizontal="center" vertical="center"/>
      <protection/>
    </xf>
    <xf numFmtId="0" fontId="18" fillId="35" borderId="13" xfId="48" applyFont="1" applyFill="1" applyBorder="1" applyAlignment="1" applyProtection="1">
      <alignment horizontal="center" vertical="center" wrapText="1"/>
      <protection/>
    </xf>
    <xf numFmtId="0" fontId="18" fillId="35" borderId="14" xfId="48" applyFont="1" applyFill="1" applyBorder="1" applyAlignment="1" applyProtection="1">
      <alignment horizontal="center" vertical="center" wrapText="1"/>
      <protection/>
    </xf>
    <xf numFmtId="0" fontId="18" fillId="35" borderId="15" xfId="48" applyFont="1" applyFill="1" applyBorder="1" applyAlignment="1" applyProtection="1">
      <alignment horizontal="center" vertical="center" wrapText="1"/>
      <protection/>
    </xf>
    <xf numFmtId="0" fontId="3" fillId="34" borderId="0" xfId="48" applyFont="1" applyFill="1" applyAlignment="1" applyProtection="1">
      <alignment horizontal="left" wrapText="1" indent="10"/>
      <protection/>
    </xf>
    <xf numFmtId="0" fontId="3" fillId="34" borderId="0" xfId="48" applyFont="1" applyFill="1" applyAlignment="1" applyProtection="1">
      <alignment horizontal="left" vertical="top" wrapText="1" indent="10"/>
      <protection/>
    </xf>
    <xf numFmtId="0" fontId="19" fillId="0" borderId="0" xfId="0" applyFont="1" applyAlignment="1">
      <alignment horizontal="center" vertical="top" wrapText="1"/>
    </xf>
    <xf numFmtId="0" fontId="19" fillId="34" borderId="0" xfId="48" applyFont="1" applyFill="1" applyAlignment="1" applyProtection="1">
      <alignment horizontal="center" vertical="top"/>
      <protection/>
    </xf>
    <xf numFmtId="0" fontId="18" fillId="35" borderId="12" xfId="48" applyFont="1" applyFill="1" applyBorder="1" applyAlignment="1" applyProtection="1">
      <alignment horizontal="center" shrinkToFit="1"/>
      <protection/>
    </xf>
    <xf numFmtId="0" fontId="4" fillId="35" borderId="12" xfId="48" applyFont="1" applyFill="1" applyBorder="1" applyAlignment="1" applyProtection="1">
      <alignment horizontal="center" shrinkToFi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533400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4</xdr:col>
      <xdr:colOff>523875</xdr:colOff>
      <xdr:row>9</xdr:row>
      <xdr:rowOff>0</xdr:rowOff>
    </xdr:from>
    <xdr:to>
      <xdr:col>5</xdr:col>
      <xdr:colOff>123825</xdr:colOff>
      <xdr:row>9</xdr:row>
      <xdr:rowOff>219075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1619250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276225</xdr:colOff>
      <xdr:row>9</xdr:row>
      <xdr:rowOff>9525</xdr:rowOff>
    </xdr:from>
    <xdr:to>
      <xdr:col>6</xdr:col>
      <xdr:colOff>781050</xdr:colOff>
      <xdr:row>10</xdr:row>
      <xdr:rowOff>0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57725" y="1628775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38100</xdr:colOff>
      <xdr:row>8</xdr:row>
      <xdr:rowOff>171450</xdr:rowOff>
    </xdr:from>
    <xdr:to>
      <xdr:col>5</xdr:col>
      <xdr:colOff>295275</xdr:colOff>
      <xdr:row>9</xdr:row>
      <xdr:rowOff>219075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16097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44"/>
  <sheetViews>
    <sheetView showGridLines="0" showZeros="0" zoomScalePageLayoutView="0" workbookViewId="0" topLeftCell="A7">
      <selection activeCell="H11" sqref="H11"/>
    </sheetView>
  </sheetViews>
  <sheetFormatPr defaultColWidth="0" defaultRowHeight="14.25" customHeight="1" zeroHeight="1"/>
  <cols>
    <col min="1" max="1" width="8.16015625" style="0" customWidth="1"/>
    <col min="2" max="2" width="3.66015625" style="0" hidden="1" customWidth="1"/>
    <col min="3" max="3" width="53.5" style="0" customWidth="1"/>
    <col min="4" max="4" width="3.5" style="0" hidden="1" customWidth="1"/>
    <col min="5" max="10" width="15" style="0" customWidth="1"/>
    <col min="11" max="11" width="0.328125" style="11" customWidth="1"/>
    <col min="12" max="22" width="3.33203125" style="11" hidden="1" customWidth="1"/>
    <col min="23" max="23" width="9.16015625" style="11" hidden="1" customWidth="1"/>
    <col min="24" max="24" width="10.83203125" style="11" hidden="1" customWidth="1"/>
    <col min="25" max="16384" width="9.33203125" style="11" hidden="1" customWidth="1"/>
  </cols>
  <sheetData>
    <row r="1" spans="1:10" ht="21.75" customHeight="1">
      <c r="A1" s="10">
        <v>240</v>
      </c>
      <c r="B1" s="6" t="s">
        <v>98</v>
      </c>
      <c r="C1" s="10"/>
      <c r="E1" s="83" t="s">
        <v>56</v>
      </c>
      <c r="F1" s="83"/>
      <c r="G1" s="83"/>
      <c r="H1" s="83"/>
      <c r="I1" s="83"/>
      <c r="J1" s="83"/>
    </row>
    <row r="2" spans="1:10" ht="20.25" customHeight="1">
      <c r="A2" s="10"/>
      <c r="B2" s="10"/>
      <c r="C2" s="25" t="s">
        <v>282</v>
      </c>
      <c r="D2" s="26" t="s">
        <v>283</v>
      </c>
      <c r="E2" s="84" t="s">
        <v>67</v>
      </c>
      <c r="F2" s="84"/>
      <c r="G2" s="84"/>
      <c r="H2" s="84"/>
      <c r="I2" s="84"/>
      <c r="J2" s="84"/>
    </row>
    <row r="3" spans="1:10" ht="41.25" customHeight="1" hidden="1">
      <c r="A3" s="85" t="s">
        <v>36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15" customHeight="1">
      <c r="A4" s="87" t="str">
        <f>IstaigosPavadinimas</f>
        <v>Kaišiadorių technologijų ir verslo mokykla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18.75" customHeight="1">
      <c r="A5" s="75" t="s">
        <v>31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15" customHeight="1">
      <c r="A6" s="88" t="str">
        <f>IstaigosRegKodas</f>
        <v>Girelės 57, Kaišiadorys   190804361</v>
      </c>
      <c r="B6" s="88"/>
      <c r="C6" s="88"/>
      <c r="D6" s="88"/>
      <c r="E6" s="88"/>
      <c r="F6" s="88"/>
      <c r="G6" s="88"/>
      <c r="H6" s="88"/>
      <c r="I6" s="88"/>
      <c r="J6" s="88"/>
    </row>
    <row r="7" spans="1:10" ht="18.75" customHeight="1">
      <c r="A7" s="75" t="s">
        <v>32</v>
      </c>
      <c r="B7" s="75"/>
      <c r="C7" s="75"/>
      <c r="D7" s="75"/>
      <c r="E7" s="75"/>
      <c r="F7" s="75"/>
      <c r="G7" s="75"/>
      <c r="H7" s="75"/>
      <c r="I7" s="75"/>
      <c r="J7" s="75"/>
    </row>
    <row r="8" spans="1:10" ht="3.75" customHeight="1">
      <c r="A8" s="32"/>
      <c r="B8" s="32"/>
      <c r="C8" s="32"/>
      <c r="D8" s="32"/>
      <c r="E8" s="32"/>
      <c r="F8" s="32"/>
      <c r="G8" s="32"/>
      <c r="H8" s="33"/>
      <c r="I8" s="33"/>
      <c r="J8" s="32"/>
    </row>
    <row r="9" spans="1:10" ht="14.25" customHeight="1">
      <c r="A9" s="86" t="s">
        <v>97</v>
      </c>
      <c r="B9" s="86"/>
      <c r="C9" s="86"/>
      <c r="D9" s="86"/>
      <c r="E9" s="86"/>
      <c r="F9" s="86"/>
      <c r="G9" s="86"/>
      <c r="H9" s="86"/>
      <c r="I9" s="86"/>
      <c r="J9" s="86"/>
    </row>
    <row r="10" spans="1:9" ht="18" customHeight="1">
      <c r="A10" s="79"/>
      <c r="B10" s="79"/>
      <c r="C10" s="79"/>
      <c r="D10" s="79"/>
      <c r="E10" s="79"/>
      <c r="F10" s="79"/>
      <c r="G10" s="79"/>
      <c r="H10" s="79"/>
      <c r="I10" s="62"/>
    </row>
    <row r="11" spans="3:10" ht="12" customHeight="1">
      <c r="C11" s="34">
        <v>42420</v>
      </c>
      <c r="D11" s="27" t="s">
        <v>27</v>
      </c>
      <c r="E11" s="49"/>
      <c r="F11" s="49"/>
      <c r="G11" s="49"/>
      <c r="H11" s="5"/>
      <c r="I11" s="5"/>
      <c r="J11" s="49"/>
    </row>
    <row r="12" spans="3:10" ht="10.5" customHeight="1">
      <c r="C12" s="35" t="s">
        <v>26</v>
      </c>
      <c r="E12" s="50"/>
      <c r="F12" s="50"/>
      <c r="G12" s="50"/>
      <c r="J12" s="50"/>
    </row>
    <row r="13" spans="1:10" ht="7.5" customHeight="1">
      <c r="A13" s="7"/>
      <c r="B13" s="7"/>
      <c r="D13" s="8"/>
      <c r="E13" s="9"/>
      <c r="F13" s="9"/>
      <c r="G13" s="9"/>
      <c r="J13" s="9"/>
    </row>
    <row r="14" spans="1:10" ht="24" customHeight="1">
      <c r="A14" s="78" t="s">
        <v>0</v>
      </c>
      <c r="B14" s="51"/>
      <c r="C14" s="78" t="s">
        <v>43</v>
      </c>
      <c r="D14" s="52"/>
      <c r="E14" s="80" t="s">
        <v>53</v>
      </c>
      <c r="F14" s="81"/>
      <c r="G14" s="82"/>
      <c r="H14" s="74" t="s">
        <v>54</v>
      </c>
      <c r="I14" s="74"/>
      <c r="J14" s="74"/>
    </row>
    <row r="15" spans="1:10" ht="76.5">
      <c r="A15" s="78"/>
      <c r="B15" s="48" t="s">
        <v>0</v>
      </c>
      <c r="C15" s="78"/>
      <c r="D15" s="31" t="s">
        <v>35</v>
      </c>
      <c r="E15" s="60" t="s">
        <v>55</v>
      </c>
      <c r="F15" s="60" t="s">
        <v>68</v>
      </c>
      <c r="G15" s="60" t="s">
        <v>69</v>
      </c>
      <c r="H15" s="60" t="s">
        <v>55</v>
      </c>
      <c r="I15" s="60" t="s">
        <v>68</v>
      </c>
      <c r="J15" s="60" t="s">
        <v>69</v>
      </c>
    </row>
    <row r="16" spans="1:10" ht="7.5" customHeight="1">
      <c r="A16" s="53">
        <v>1</v>
      </c>
      <c r="B16" s="54">
        <v>1</v>
      </c>
      <c r="C16" s="53" t="s">
        <v>34</v>
      </c>
      <c r="D16" s="53">
        <v>2</v>
      </c>
      <c r="E16" s="53">
        <v>3</v>
      </c>
      <c r="F16" s="53" t="s">
        <v>38</v>
      </c>
      <c r="G16" s="53" t="s">
        <v>39</v>
      </c>
      <c r="H16" s="53" t="s">
        <v>51</v>
      </c>
      <c r="I16" s="53" t="s">
        <v>57</v>
      </c>
      <c r="J16" s="53" t="s">
        <v>40</v>
      </c>
    </row>
    <row r="17" spans="1:10" s="44" customFormat="1" ht="28.5">
      <c r="A17" s="55" t="s">
        <v>44</v>
      </c>
      <c r="B17" s="55" t="s">
        <v>34</v>
      </c>
      <c r="C17" s="56" t="s">
        <v>70</v>
      </c>
      <c r="D17" s="57"/>
      <c r="E17" s="66">
        <f aca="true" t="shared" si="0" ref="E17:J17">E18+E19+E22+E28+E29+E32</f>
        <v>47180.47</v>
      </c>
      <c r="F17" s="66">
        <f t="shared" si="0"/>
        <v>46896.93</v>
      </c>
      <c r="G17" s="66">
        <f t="shared" si="0"/>
        <v>0</v>
      </c>
      <c r="H17" s="66">
        <f t="shared" si="0"/>
        <v>34583.65</v>
      </c>
      <c r="I17" s="66">
        <f t="shared" si="0"/>
        <v>34583.65</v>
      </c>
      <c r="J17" s="66">
        <f t="shared" si="0"/>
        <v>0</v>
      </c>
    </row>
    <row r="18" spans="1:25" ht="15">
      <c r="A18" s="58" t="s">
        <v>45</v>
      </c>
      <c r="B18" s="58" t="s">
        <v>37</v>
      </c>
      <c r="C18" s="43" t="s">
        <v>71</v>
      </c>
      <c r="D18" s="59"/>
      <c r="E18" s="67"/>
      <c r="F18" s="67"/>
      <c r="G18" s="67"/>
      <c r="H18" s="67"/>
      <c r="I18" s="67"/>
      <c r="J18" s="67"/>
      <c r="W18" s="11" t="s">
        <v>28</v>
      </c>
      <c r="X18" s="11" t="s">
        <v>13</v>
      </c>
      <c r="Y18" s="11" t="s">
        <v>29</v>
      </c>
    </row>
    <row r="19" spans="1:25" ht="15">
      <c r="A19" s="58" t="s">
        <v>46</v>
      </c>
      <c r="B19" s="58" t="s">
        <v>38</v>
      </c>
      <c r="C19" s="43" t="s">
        <v>72</v>
      </c>
      <c r="D19" s="59"/>
      <c r="E19" s="66">
        <f aca="true" t="shared" si="1" ref="E19:J19">E20+E21</f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W19" s="11" t="s">
        <v>28</v>
      </c>
      <c r="X19" s="11" t="s">
        <v>13</v>
      </c>
      <c r="Y19" s="11" t="s">
        <v>29</v>
      </c>
    </row>
    <row r="20" spans="1:25" ht="15">
      <c r="A20" s="58" t="s">
        <v>76</v>
      </c>
      <c r="B20" s="58" t="s">
        <v>39</v>
      </c>
      <c r="C20" s="65" t="s">
        <v>73</v>
      </c>
      <c r="D20" s="59"/>
      <c r="E20" s="67"/>
      <c r="F20" s="67"/>
      <c r="G20" s="67"/>
      <c r="H20" s="67"/>
      <c r="I20" s="67"/>
      <c r="J20" s="67"/>
      <c r="W20" s="11" t="s">
        <v>28</v>
      </c>
      <c r="X20" s="11" t="s">
        <v>13</v>
      </c>
      <c r="Y20" s="11" t="s">
        <v>29</v>
      </c>
    </row>
    <row r="21" spans="1:25" ht="15">
      <c r="A21" s="58" t="s">
        <v>77</v>
      </c>
      <c r="B21" s="58" t="s">
        <v>51</v>
      </c>
      <c r="C21" s="65" t="s">
        <v>74</v>
      </c>
      <c r="D21" s="59"/>
      <c r="E21" s="67"/>
      <c r="F21" s="67"/>
      <c r="G21" s="67"/>
      <c r="H21" s="67"/>
      <c r="I21" s="67"/>
      <c r="J21" s="67"/>
      <c r="W21" s="11" t="s">
        <v>28</v>
      </c>
      <c r="X21" s="11" t="s">
        <v>13</v>
      </c>
      <c r="Y21" s="11" t="s">
        <v>29</v>
      </c>
    </row>
    <row r="22" spans="1:25" ht="30">
      <c r="A22" s="58" t="s">
        <v>47</v>
      </c>
      <c r="B22" s="58" t="s">
        <v>57</v>
      </c>
      <c r="C22" s="43" t="s">
        <v>75</v>
      </c>
      <c r="D22" s="59"/>
      <c r="E22" s="66">
        <f aca="true" t="shared" si="2" ref="E22:J22">E23+E24+E25+E26+E27</f>
        <v>1496.3</v>
      </c>
      <c r="F22" s="66">
        <f t="shared" si="2"/>
        <v>1212.76</v>
      </c>
      <c r="G22" s="66">
        <f t="shared" si="2"/>
        <v>0</v>
      </c>
      <c r="H22" s="66">
        <f t="shared" si="2"/>
        <v>197.81</v>
      </c>
      <c r="I22" s="66">
        <f t="shared" si="2"/>
        <v>197.81</v>
      </c>
      <c r="J22" s="66">
        <f t="shared" si="2"/>
        <v>0</v>
      </c>
      <c r="W22" s="11" t="s">
        <v>28</v>
      </c>
      <c r="X22" s="11" t="s">
        <v>13</v>
      </c>
      <c r="Y22" s="11" t="s">
        <v>29</v>
      </c>
    </row>
    <row r="23" spans="1:25" s="44" customFormat="1" ht="15">
      <c r="A23" s="58" t="s">
        <v>78</v>
      </c>
      <c r="B23" s="55" t="s">
        <v>40</v>
      </c>
      <c r="C23" s="65" t="s">
        <v>88</v>
      </c>
      <c r="D23" s="57"/>
      <c r="E23" s="67">
        <v>29.15</v>
      </c>
      <c r="F23" s="67"/>
      <c r="G23" s="67"/>
      <c r="H23" s="67"/>
      <c r="I23" s="67"/>
      <c r="J23" s="67"/>
      <c r="W23" s="44" t="s">
        <v>28</v>
      </c>
      <c r="X23" s="44" t="s">
        <v>13</v>
      </c>
      <c r="Y23" s="44" t="s">
        <v>29</v>
      </c>
    </row>
    <row r="24" spans="1:25" ht="15">
      <c r="A24" s="58" t="s">
        <v>79</v>
      </c>
      <c r="B24" s="58" t="s">
        <v>41</v>
      </c>
      <c r="C24" s="65" t="s">
        <v>89</v>
      </c>
      <c r="D24" s="59"/>
      <c r="E24" s="67"/>
      <c r="F24" s="67"/>
      <c r="G24" s="67"/>
      <c r="H24" s="67"/>
      <c r="I24" s="67"/>
      <c r="J24" s="67"/>
      <c r="W24" s="11" t="s">
        <v>28</v>
      </c>
      <c r="X24" s="11" t="s">
        <v>13</v>
      </c>
      <c r="Y24" s="11" t="s">
        <v>29</v>
      </c>
    </row>
    <row r="25" spans="1:25" ht="15">
      <c r="A25" s="58" t="s">
        <v>80</v>
      </c>
      <c r="B25" s="58" t="s">
        <v>42</v>
      </c>
      <c r="C25" s="65" t="s">
        <v>90</v>
      </c>
      <c r="D25" s="59"/>
      <c r="E25" s="67">
        <v>1467.15</v>
      </c>
      <c r="F25" s="67">
        <v>1212.76</v>
      </c>
      <c r="G25" s="67"/>
      <c r="H25" s="67">
        <v>197.81</v>
      </c>
      <c r="I25" s="67">
        <v>197.81</v>
      </c>
      <c r="J25" s="67"/>
      <c r="W25" s="11" t="s">
        <v>28</v>
      </c>
      <c r="X25" s="11" t="s">
        <v>13</v>
      </c>
      <c r="Y25" s="11" t="s">
        <v>29</v>
      </c>
    </row>
    <row r="26" spans="1:25" ht="15">
      <c r="A26" s="58" t="s">
        <v>81</v>
      </c>
      <c r="B26" s="58" t="s">
        <v>58</v>
      </c>
      <c r="C26" s="65" t="s">
        <v>91</v>
      </c>
      <c r="D26" s="59"/>
      <c r="E26" s="67"/>
      <c r="F26" s="67"/>
      <c r="G26" s="67"/>
      <c r="H26" s="67"/>
      <c r="I26" s="67"/>
      <c r="J26" s="67"/>
      <c r="W26" s="11" t="s">
        <v>28</v>
      </c>
      <c r="X26" s="11" t="s">
        <v>13</v>
      </c>
      <c r="Y26" s="11" t="s">
        <v>29</v>
      </c>
    </row>
    <row r="27" spans="1:25" ht="15">
      <c r="A27" s="58" t="s">
        <v>82</v>
      </c>
      <c r="B27" s="58" t="s">
        <v>59</v>
      </c>
      <c r="C27" s="65" t="s">
        <v>87</v>
      </c>
      <c r="D27" s="59"/>
      <c r="E27" s="67"/>
      <c r="F27" s="67"/>
      <c r="G27" s="67"/>
      <c r="H27" s="67"/>
      <c r="I27" s="67"/>
      <c r="J27" s="67"/>
      <c r="W27" s="11" t="s">
        <v>28</v>
      </c>
      <c r="X27" s="11" t="s">
        <v>13</v>
      </c>
      <c r="Y27" s="11" t="s">
        <v>29</v>
      </c>
    </row>
    <row r="28" spans="1:10" ht="30">
      <c r="A28" s="58" t="s">
        <v>49</v>
      </c>
      <c r="B28" s="58" t="s">
        <v>60</v>
      </c>
      <c r="C28" s="43" t="s">
        <v>86</v>
      </c>
      <c r="D28" s="59"/>
      <c r="E28" s="67"/>
      <c r="F28" s="67"/>
      <c r="G28" s="67"/>
      <c r="H28" s="67"/>
      <c r="I28" s="67"/>
      <c r="J28" s="67"/>
    </row>
    <row r="29" spans="1:10" s="44" customFormat="1" ht="28.5">
      <c r="A29" s="58" t="s">
        <v>50</v>
      </c>
      <c r="B29" s="55" t="s">
        <v>61</v>
      </c>
      <c r="C29" s="43" t="s">
        <v>92</v>
      </c>
      <c r="D29" s="59"/>
      <c r="E29" s="66">
        <f aca="true" t="shared" si="3" ref="E29:J29">E30+E31</f>
        <v>45571.92</v>
      </c>
      <c r="F29" s="66">
        <f t="shared" si="3"/>
        <v>45571.92</v>
      </c>
      <c r="G29" s="66">
        <f t="shared" si="3"/>
        <v>0</v>
      </c>
      <c r="H29" s="66">
        <f t="shared" si="3"/>
        <v>34385.84</v>
      </c>
      <c r="I29" s="66">
        <f t="shared" si="3"/>
        <v>34385.84</v>
      </c>
      <c r="J29" s="66">
        <f t="shared" si="3"/>
        <v>0</v>
      </c>
    </row>
    <row r="30" spans="1:25" ht="15">
      <c r="A30" s="58" t="s">
        <v>83</v>
      </c>
      <c r="B30" s="58" t="s">
        <v>62</v>
      </c>
      <c r="C30" s="65" t="s">
        <v>93</v>
      </c>
      <c r="D30" s="59"/>
      <c r="E30" s="67">
        <v>45571.92</v>
      </c>
      <c r="F30" s="67">
        <v>45571.92</v>
      </c>
      <c r="G30" s="67"/>
      <c r="H30" s="67">
        <v>32531.94</v>
      </c>
      <c r="I30" s="67">
        <v>32531.94</v>
      </c>
      <c r="J30" s="67"/>
      <c r="W30" s="11" t="s">
        <v>28</v>
      </c>
      <c r="X30" s="11" t="s">
        <v>13</v>
      </c>
      <c r="Y30" s="11" t="s">
        <v>29</v>
      </c>
    </row>
    <row r="31" spans="1:25" ht="15">
      <c r="A31" s="58" t="s">
        <v>84</v>
      </c>
      <c r="B31" s="58" t="s">
        <v>63</v>
      </c>
      <c r="C31" s="65" t="s">
        <v>87</v>
      </c>
      <c r="D31" s="59"/>
      <c r="E31" s="67"/>
      <c r="F31" s="67"/>
      <c r="G31" s="67"/>
      <c r="H31" s="67">
        <v>1853.9</v>
      </c>
      <c r="I31" s="67">
        <v>1853.9</v>
      </c>
      <c r="J31" s="67"/>
      <c r="W31" s="11" t="s">
        <v>28</v>
      </c>
      <c r="X31" s="11" t="s">
        <v>13</v>
      </c>
      <c r="Y31" s="11" t="s">
        <v>29</v>
      </c>
    </row>
    <row r="32" spans="1:25" ht="15">
      <c r="A32" s="58" t="s">
        <v>85</v>
      </c>
      <c r="B32" s="58" t="s">
        <v>64</v>
      </c>
      <c r="C32" s="43" t="s">
        <v>94</v>
      </c>
      <c r="D32" s="59"/>
      <c r="E32" s="67">
        <v>112.25</v>
      </c>
      <c r="F32" s="67">
        <v>112.25</v>
      </c>
      <c r="G32" s="67"/>
      <c r="H32" s="67"/>
      <c r="I32" s="67"/>
      <c r="J32" s="67"/>
      <c r="W32" s="11" t="s">
        <v>28</v>
      </c>
      <c r="X32" s="11" t="s">
        <v>13</v>
      </c>
      <c r="Y32" s="11" t="s">
        <v>29</v>
      </c>
    </row>
    <row r="33" spans="1:25" ht="28.5">
      <c r="A33" s="55" t="s">
        <v>48</v>
      </c>
      <c r="B33" s="55" t="s">
        <v>65</v>
      </c>
      <c r="C33" s="56" t="s">
        <v>95</v>
      </c>
      <c r="D33" s="57"/>
      <c r="E33" s="68"/>
      <c r="F33" s="68"/>
      <c r="G33" s="68"/>
      <c r="H33" s="68"/>
      <c r="I33" s="68"/>
      <c r="J33" s="68"/>
      <c r="W33" s="11" t="s">
        <v>28</v>
      </c>
      <c r="X33" s="11" t="s">
        <v>13</v>
      </c>
      <c r="Y33" s="11" t="s">
        <v>29</v>
      </c>
    </row>
    <row r="34" spans="1:25" ht="28.5">
      <c r="A34" s="55" t="s">
        <v>52</v>
      </c>
      <c r="B34" s="55" t="s">
        <v>66</v>
      </c>
      <c r="C34" s="56" t="s">
        <v>96</v>
      </c>
      <c r="D34" s="57"/>
      <c r="E34" s="66">
        <f aca="true" t="shared" si="4" ref="E34:J34">E17-E33</f>
        <v>47180.47</v>
      </c>
      <c r="F34" s="66">
        <f t="shared" si="4"/>
        <v>46896.93</v>
      </c>
      <c r="G34" s="66">
        <f t="shared" si="4"/>
        <v>0</v>
      </c>
      <c r="H34" s="66">
        <f t="shared" si="4"/>
        <v>34583.65</v>
      </c>
      <c r="I34" s="66">
        <f t="shared" si="4"/>
        <v>34583.65</v>
      </c>
      <c r="J34" s="66">
        <f t="shared" si="4"/>
        <v>0</v>
      </c>
      <c r="W34" s="11" t="s">
        <v>28</v>
      </c>
      <c r="X34" s="11" t="s">
        <v>13</v>
      </c>
      <c r="Y34" s="11" t="s">
        <v>29</v>
      </c>
    </row>
    <row r="35" spans="1:25" ht="12.75" customHeight="1">
      <c r="A35" s="28"/>
      <c r="B35" s="28"/>
      <c r="C35" s="29"/>
      <c r="D35" s="30"/>
      <c r="E35" s="36"/>
      <c r="F35" s="36"/>
      <c r="G35" s="36"/>
      <c r="H35" s="37"/>
      <c r="I35" s="37"/>
      <c r="J35" s="36"/>
      <c r="W35" s="11" t="s">
        <v>28</v>
      </c>
      <c r="X35" s="11" t="s">
        <v>13</v>
      </c>
      <c r="Y35" s="11" t="s">
        <v>29</v>
      </c>
    </row>
    <row r="36" spans="1:25" ht="12.75" customHeight="1">
      <c r="A36" s="5"/>
      <c r="B36" s="45"/>
      <c r="C36" s="45"/>
      <c r="D36" s="46"/>
      <c r="E36" s="46"/>
      <c r="F36" s="46"/>
      <c r="G36" s="46"/>
      <c r="I36" s="42" t="s">
        <v>30</v>
      </c>
      <c r="J36" s="69" t="str">
        <f>IstaigosKodas</f>
        <v>2224</v>
      </c>
      <c r="W36" s="11" t="s">
        <v>28</v>
      </c>
      <c r="X36" s="11" t="s">
        <v>13</v>
      </c>
      <c r="Y36" s="11" t="s">
        <v>29</v>
      </c>
    </row>
    <row r="37" spans="1:25" ht="12.75" customHeight="1">
      <c r="A37" s="61"/>
      <c r="B37" s="47"/>
      <c r="C37" s="47"/>
      <c r="D37" s="47"/>
      <c r="E37" s="47"/>
      <c r="F37" s="47"/>
      <c r="G37" s="38"/>
      <c r="H37" s="39"/>
      <c r="I37" s="39"/>
      <c r="J37" s="39"/>
      <c r="W37" s="11" t="s">
        <v>28</v>
      </c>
      <c r="X37" s="11" t="s">
        <v>13</v>
      </c>
      <c r="Y37" s="11" t="s">
        <v>29</v>
      </c>
    </row>
    <row r="38" spans="1:25" ht="12.75" customHeight="1" hidden="1">
      <c r="A38" s="28"/>
      <c r="B38" s="28"/>
      <c r="C38" s="29"/>
      <c r="D38" s="30"/>
      <c r="E38" s="38"/>
      <c r="F38" s="38"/>
      <c r="G38" s="38"/>
      <c r="H38" s="39"/>
      <c r="I38" s="39"/>
      <c r="J38" s="38"/>
      <c r="W38" s="11" t="s">
        <v>28</v>
      </c>
      <c r="X38" s="11" t="s">
        <v>13</v>
      </c>
      <c r="Y38" s="11" t="s">
        <v>29</v>
      </c>
    </row>
    <row r="39" spans="1:25" ht="12.75" customHeight="1" hidden="1">
      <c r="A39" s="28"/>
      <c r="B39" s="28"/>
      <c r="C39" s="29"/>
      <c r="D39" s="30"/>
      <c r="E39" s="77"/>
      <c r="F39" s="77"/>
      <c r="G39" s="77"/>
      <c r="H39" s="76"/>
      <c r="I39" s="76"/>
      <c r="J39" s="76"/>
      <c r="W39" s="11" t="s">
        <v>28</v>
      </c>
      <c r="X39" s="11" t="s">
        <v>13</v>
      </c>
      <c r="Y39" s="11" t="s">
        <v>29</v>
      </c>
    </row>
    <row r="40" s="20" customFormat="1" ht="12.75" customHeight="1" hidden="1">
      <c r="W40" s="20" t="s">
        <v>14</v>
      </c>
    </row>
    <row r="41" spans="1:10" s="20" customFormat="1" ht="15" customHeight="1">
      <c r="A41" s="22"/>
      <c r="B41" s="22"/>
      <c r="C41" s="41"/>
      <c r="D41" s="40"/>
      <c r="E41" s="40"/>
      <c r="F41" s="40"/>
      <c r="G41" s="72" t="str">
        <f>IstaigosVadovas</f>
        <v>Jonas Jočiūnas</v>
      </c>
      <c r="H41" s="72"/>
      <c r="I41" s="72"/>
      <c r="J41" s="72"/>
    </row>
    <row r="42" spans="1:10" s="20" customFormat="1" ht="12.75" customHeight="1">
      <c r="A42" s="19"/>
      <c r="B42" s="19"/>
      <c r="C42" s="24" t="s">
        <v>33</v>
      </c>
      <c r="D42" s="71" t="s">
        <v>25</v>
      </c>
      <c r="E42" s="71"/>
      <c r="F42" s="63"/>
      <c r="G42" s="71" t="s">
        <v>24</v>
      </c>
      <c r="H42" s="71"/>
      <c r="I42" s="71"/>
      <c r="J42" s="71"/>
    </row>
    <row r="43" spans="1:10" ht="14.25" customHeight="1" hidden="1">
      <c r="A43" s="23"/>
      <c r="B43" s="23"/>
      <c r="C43" s="21"/>
      <c r="D43" s="73"/>
      <c r="E43" s="73"/>
      <c r="F43" s="64"/>
      <c r="G43" s="72"/>
      <c r="H43" s="72"/>
      <c r="I43" s="72"/>
      <c r="J43" s="72"/>
    </row>
    <row r="44" spans="1:10" ht="14.25" customHeight="1" hidden="1">
      <c r="A44" s="18"/>
      <c r="B44" s="18"/>
      <c r="C44" s="18"/>
      <c r="D44" s="18"/>
      <c r="E44" s="24"/>
      <c r="F44" s="24"/>
      <c r="G44" s="71"/>
      <c r="H44" s="71"/>
      <c r="I44" s="71"/>
      <c r="J44" s="71"/>
    </row>
    <row r="45" ht="14.25" customHeight="1" hidden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 hidden="1"/>
    <row r="94" ht="14.25" customHeight="1" hidden="1"/>
    <row r="95" ht="14.25" customHeight="1" hidden="1"/>
    <row r="96" ht="14.25" customHeight="1" hidden="1"/>
    <row r="97" ht="14.25" customHeight="1"/>
    <row r="98" ht="14.25" customHeight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  <row r="121" ht="14.25" customHeight="1" hidden="1"/>
    <row r="122" ht="14.25" customHeight="1" hidden="1"/>
    <row r="123" ht="14.25" customHeight="1" hidden="1"/>
    <row r="124" ht="14.25" customHeight="1" hidden="1"/>
    <row r="125" ht="14.25" customHeight="1" hidden="1"/>
    <row r="126" ht="14.25" customHeight="1" hidden="1"/>
    <row r="127" ht="14.25" customHeight="1" hidden="1"/>
    <row r="128" ht="14.25" customHeight="1" hidden="1"/>
    <row r="129" ht="14.25" customHeight="1" hidden="1"/>
    <row r="130" ht="14.25" customHeight="1" hidden="1"/>
    <row r="131" ht="14.25" customHeight="1" hidden="1"/>
    <row r="132" ht="14.25" customHeight="1" hidden="1"/>
    <row r="133" ht="14.25" customHeight="1" hidden="1"/>
    <row r="134" ht="14.25" customHeight="1" hidden="1"/>
    <row r="135" ht="14.25" customHeight="1" hidden="1"/>
    <row r="136" ht="14.25" customHeight="1" hidden="1"/>
    <row r="137" ht="14.25" customHeight="1"/>
    <row r="138" ht="14.25" customHeight="1"/>
    <row r="139" ht="14.25" customHeight="1"/>
    <row r="140" ht="14.25" customHeight="1"/>
  </sheetData>
  <sheetProtection password="EF5F" sheet="1" objects="1" scenarios="1"/>
  <mergeCells count="21">
    <mergeCell ref="E1:J1"/>
    <mergeCell ref="E2:J2"/>
    <mergeCell ref="A3:J3"/>
    <mergeCell ref="A9:J9"/>
    <mergeCell ref="A4:J4"/>
    <mergeCell ref="A5:J5"/>
    <mergeCell ref="A6:J6"/>
    <mergeCell ref="H14:J14"/>
    <mergeCell ref="A7:J7"/>
    <mergeCell ref="H39:J39"/>
    <mergeCell ref="E39:G39"/>
    <mergeCell ref="A14:A15"/>
    <mergeCell ref="A10:H10"/>
    <mergeCell ref="C14:C15"/>
    <mergeCell ref="E14:G14"/>
    <mergeCell ref="G44:J44"/>
    <mergeCell ref="G41:J41"/>
    <mergeCell ref="G43:J43"/>
    <mergeCell ref="D43:E43"/>
    <mergeCell ref="G42:J42"/>
    <mergeCell ref="D42:E42"/>
  </mergeCells>
  <conditionalFormatting sqref="C11">
    <cfRule type="cellIs" priority="3" dxfId="0" operator="equal" stopIfTrue="1">
      <formula>""</formula>
    </cfRule>
  </conditionalFormatting>
  <printOptions horizontalCentered="1"/>
  <pageMargins left="0.7874015748031497" right="0.2755905511811024" top="0.4330708661417323" bottom="0.3937007874015748" header="0.2755905511811024" footer="0.2755905511811024"/>
  <pageSetup fitToHeight="1" fitToWidth="1" horizontalDpi="600" verticalDpi="600" orientation="portrait" paperSize="9" scale="76" r:id="rId2"/>
  <headerFooter alignWithMargins="0">
    <oddHeader>&amp;C&amp;P&amp;RCRC kodas: ee2aa350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12" customWidth="1"/>
    <col min="2" max="2" width="84.66015625" style="12" customWidth="1"/>
    <col min="3" max="3" width="53.66015625" style="12" customWidth="1"/>
    <col min="4" max="16384" width="9.33203125" style="12" customWidth="1"/>
  </cols>
  <sheetData>
    <row r="1" ht="2.25" customHeight="1"/>
    <row r="2" ht="12.75">
      <c r="B2" s="13"/>
    </row>
    <row r="3" ht="40.5" customHeight="1">
      <c r="B3" s="14" t="s">
        <v>15</v>
      </c>
    </row>
    <row r="4" ht="12.75" customHeight="1">
      <c r="B4" s="15" t="s">
        <v>17</v>
      </c>
    </row>
    <row r="5" ht="12.75" customHeight="1">
      <c r="B5" s="15" t="s">
        <v>18</v>
      </c>
    </row>
    <row r="6" ht="12.75" customHeight="1">
      <c r="B6" s="15" t="s">
        <v>19</v>
      </c>
    </row>
    <row r="7" ht="12.75">
      <c r="B7" s="16"/>
    </row>
    <row r="8" ht="18">
      <c r="B8" s="14" t="s">
        <v>16</v>
      </c>
    </row>
    <row r="9" ht="12.75">
      <c r="B9" s="15" t="s">
        <v>20</v>
      </c>
    </row>
    <row r="10" ht="12.75">
      <c r="B10" s="15" t="s">
        <v>21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17" t="s">
        <v>362</v>
      </c>
    </row>
    <row r="2" spans="1:3" ht="10.5">
      <c r="A2" t="s">
        <v>99</v>
      </c>
      <c r="B2" t="s">
        <v>22</v>
      </c>
      <c r="C2" t="s">
        <v>23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284</v>
      </c>
    </row>
    <row r="3" spans="1:2" ht="16.5" customHeight="1">
      <c r="A3" s="2" t="s">
        <v>6</v>
      </c>
      <c r="B3" s="1" t="s">
        <v>285</v>
      </c>
    </row>
    <row r="4" spans="1:2" ht="16.5" customHeight="1">
      <c r="A4" s="2" t="s">
        <v>1</v>
      </c>
      <c r="B4" s="1" t="s">
        <v>286</v>
      </c>
    </row>
    <row r="5" spans="1:2" ht="16.5" customHeight="1">
      <c r="A5" s="2" t="s">
        <v>2</v>
      </c>
      <c r="B5" s="1" t="s">
        <v>287</v>
      </c>
    </row>
    <row r="6" spans="1:2" ht="16.5" customHeight="1">
      <c r="A6" s="2" t="s">
        <v>7</v>
      </c>
      <c r="B6" s="1" t="s">
        <v>288</v>
      </c>
    </row>
    <row r="7" spans="1:2" ht="16.5" customHeight="1">
      <c r="A7" s="2" t="s">
        <v>8</v>
      </c>
      <c r="B7" s="1" t="s">
        <v>289</v>
      </c>
    </row>
    <row r="8" spans="1:2" ht="16.5" customHeight="1">
      <c r="A8" s="2" t="s">
        <v>9</v>
      </c>
      <c r="B8" s="1" t="s">
        <v>290</v>
      </c>
    </row>
    <row r="9" spans="1:2" ht="16.5" customHeight="1">
      <c r="A9" s="2" t="s">
        <v>10</v>
      </c>
      <c r="B9" s="1" t="s">
        <v>291</v>
      </c>
    </row>
    <row r="10" spans="1:2" ht="16.5" customHeight="1">
      <c r="A10" s="2" t="s">
        <v>292</v>
      </c>
      <c r="B10" s="4" t="s">
        <v>293</v>
      </c>
    </row>
    <row r="11" spans="1:2" ht="16.5" customHeight="1">
      <c r="A11" s="2" t="s">
        <v>11</v>
      </c>
      <c r="B11" s="4" t="s">
        <v>294</v>
      </c>
    </row>
    <row r="12" spans="1:2" ht="16.5" customHeight="1">
      <c r="A12" s="2" t="s">
        <v>12</v>
      </c>
      <c r="B12" s="4" t="s">
        <v>295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296</v>
      </c>
      <c r="B1" s="1" t="s">
        <v>297</v>
      </c>
    </row>
    <row r="2" spans="1:2" ht="10.5">
      <c r="A2" s="1" t="s">
        <v>298</v>
      </c>
      <c r="B2" s="1" t="s">
        <v>299</v>
      </c>
    </row>
    <row r="3" spans="1:2" ht="10.5">
      <c r="A3" s="1" t="s">
        <v>300</v>
      </c>
      <c r="B3" s="1" t="s">
        <v>301</v>
      </c>
    </row>
    <row r="4" spans="1:2" ht="10.5">
      <c r="A4" s="1" t="s">
        <v>302</v>
      </c>
      <c r="B4" s="1" t="s">
        <v>303</v>
      </c>
    </row>
    <row r="5" spans="1:2" ht="10.5">
      <c r="A5" s="1" t="s">
        <v>304</v>
      </c>
      <c r="B5" s="1" t="s">
        <v>305</v>
      </c>
    </row>
    <row r="6" spans="1:2" ht="10.5">
      <c r="A6" s="1" t="s">
        <v>306</v>
      </c>
      <c r="B6" s="1" t="s">
        <v>307</v>
      </c>
    </row>
    <row r="7" spans="1:2" ht="10.5">
      <c r="A7" s="1" t="s">
        <v>308</v>
      </c>
      <c r="B7" s="1" t="s">
        <v>309</v>
      </c>
    </row>
    <row r="8" spans="1:2" ht="10.5">
      <c r="A8" s="1" t="s">
        <v>310</v>
      </c>
      <c r="B8" s="1" t="s">
        <v>311</v>
      </c>
    </row>
    <row r="9" spans="1:2" ht="10.5">
      <c r="A9" s="1" t="s">
        <v>312</v>
      </c>
      <c r="B9" s="1" t="s">
        <v>313</v>
      </c>
    </row>
    <row r="10" spans="1:2" ht="10.5">
      <c r="A10" s="1" t="s">
        <v>314</v>
      </c>
      <c r="B10" s="1" t="s">
        <v>315</v>
      </c>
    </row>
    <row r="11" spans="1:2" ht="10.5">
      <c r="A11" s="1" t="s">
        <v>316</v>
      </c>
      <c r="B11" s="1" t="s">
        <v>317</v>
      </c>
    </row>
    <row r="12" spans="1:2" ht="10.5">
      <c r="A12" s="1" t="s">
        <v>318</v>
      </c>
      <c r="B12" s="1" t="s">
        <v>319</v>
      </c>
    </row>
    <row r="13" spans="1:2" ht="10.5">
      <c r="A13" s="1" t="s">
        <v>320</v>
      </c>
      <c r="B13" s="1" t="s">
        <v>321</v>
      </c>
    </row>
    <row r="14" spans="1:2" ht="10.5">
      <c r="A14" s="1" t="s">
        <v>322</v>
      </c>
      <c r="B14" s="1" t="s">
        <v>323</v>
      </c>
    </row>
    <row r="15" spans="1:2" ht="10.5">
      <c r="A15" s="1" t="s">
        <v>324</v>
      </c>
      <c r="B15" s="1" t="s">
        <v>325</v>
      </c>
    </row>
    <row r="16" spans="1:2" ht="10.5">
      <c r="A16" s="1" t="s">
        <v>326</v>
      </c>
      <c r="B16" s="1" t="s">
        <v>326</v>
      </c>
    </row>
    <row r="17" spans="1:2" ht="10.5">
      <c r="A17" s="1" t="s">
        <v>281</v>
      </c>
      <c r="B17" s="1" t="s">
        <v>281</v>
      </c>
    </row>
    <row r="18" spans="1:2" ht="10.5">
      <c r="A18" s="1" t="s">
        <v>281</v>
      </c>
      <c r="B18" s="1" t="s">
        <v>281</v>
      </c>
    </row>
    <row r="19" spans="1:2" ht="10.5">
      <c r="A19" s="1" t="s">
        <v>281</v>
      </c>
      <c r="B19" s="1" t="s">
        <v>281</v>
      </c>
    </row>
    <row r="20" spans="1:2" ht="10.5">
      <c r="A20" s="1" t="s">
        <v>281</v>
      </c>
      <c r="B20" s="1" t="s">
        <v>281</v>
      </c>
    </row>
    <row r="21" spans="1:2" ht="10.5">
      <c r="A21" s="1" t="s">
        <v>281</v>
      </c>
      <c r="B21" s="1" t="s">
        <v>281</v>
      </c>
    </row>
    <row r="22" spans="1:2" ht="10.5">
      <c r="A22" s="1" t="s">
        <v>281</v>
      </c>
      <c r="B22" s="1" t="s">
        <v>281</v>
      </c>
    </row>
    <row r="23" spans="1:2" ht="10.5">
      <c r="A23" s="1" t="s">
        <v>281</v>
      </c>
      <c r="B23" s="1" t="s">
        <v>281</v>
      </c>
    </row>
    <row r="24" spans="1:2" ht="10.5">
      <c r="A24" s="1" t="s">
        <v>281</v>
      </c>
      <c r="B24" s="1" t="s">
        <v>281</v>
      </c>
    </row>
    <row r="25" spans="1:2" ht="10.5">
      <c r="A25" s="1" t="s">
        <v>281</v>
      </c>
      <c r="B25" s="1" t="s">
        <v>281</v>
      </c>
    </row>
    <row r="26" spans="1:2" ht="10.5">
      <c r="A26" s="1" t="s">
        <v>281</v>
      </c>
      <c r="B26" s="1" t="s">
        <v>281</v>
      </c>
    </row>
    <row r="27" spans="1:2" ht="10.5">
      <c r="A27" s="1" t="s">
        <v>281</v>
      </c>
      <c r="B27" s="1" t="s">
        <v>281</v>
      </c>
    </row>
    <row r="28" spans="1:2" ht="10.5">
      <c r="A28" s="1" t="s">
        <v>281</v>
      </c>
      <c r="B28" s="1" t="s">
        <v>281</v>
      </c>
    </row>
    <row r="29" spans="1:2" ht="10.5">
      <c r="A29" s="1" t="s">
        <v>281</v>
      </c>
      <c r="B29" s="1" t="s">
        <v>281</v>
      </c>
    </row>
    <row r="30" spans="1:2" ht="10.5">
      <c r="A30" s="1" t="s">
        <v>281</v>
      </c>
      <c r="B30" s="1" t="s">
        <v>281</v>
      </c>
    </row>
    <row r="31" spans="1:2" ht="10.5">
      <c r="A31" s="1" t="s">
        <v>281</v>
      </c>
      <c r="B31" s="1" t="s">
        <v>281</v>
      </c>
    </row>
    <row r="32" spans="1:2" ht="10.5">
      <c r="A32" s="1" t="s">
        <v>281</v>
      </c>
      <c r="B32" s="1" t="s">
        <v>281</v>
      </c>
    </row>
    <row r="33" spans="1:2" ht="10.5">
      <c r="A33" s="1" t="s">
        <v>281</v>
      </c>
      <c r="B33" s="1" t="s">
        <v>281</v>
      </c>
    </row>
    <row r="34" spans="1:2" ht="10.5">
      <c r="A34" s="1" t="s">
        <v>281</v>
      </c>
      <c r="B34" s="1" t="s">
        <v>281</v>
      </c>
    </row>
    <row r="35" spans="1:2" ht="10.5">
      <c r="A35" s="1" t="s">
        <v>281</v>
      </c>
      <c r="B35" s="1" t="s">
        <v>281</v>
      </c>
    </row>
    <row r="36" spans="1:2" ht="10.5">
      <c r="A36" s="1" t="s">
        <v>281</v>
      </c>
      <c r="B36" s="1" t="s">
        <v>281</v>
      </c>
    </row>
    <row r="37" spans="1:2" ht="10.5">
      <c r="A37" s="1" t="s">
        <v>281</v>
      </c>
      <c r="B37" s="1" t="s">
        <v>281</v>
      </c>
    </row>
    <row r="38" spans="1:2" ht="10.5">
      <c r="A38" s="1" t="s">
        <v>281</v>
      </c>
      <c r="B38" s="1" t="s">
        <v>281</v>
      </c>
    </row>
    <row r="39" spans="1:2" ht="10.5">
      <c r="A39" s="1" t="s">
        <v>281</v>
      </c>
      <c r="B39" s="1" t="s">
        <v>281</v>
      </c>
    </row>
    <row r="40" spans="1:2" ht="10.5">
      <c r="A40" s="1" t="s">
        <v>281</v>
      </c>
      <c r="B40" s="1" t="s">
        <v>281</v>
      </c>
    </row>
    <row r="41" spans="1:2" ht="10.5">
      <c r="A41" s="1" t="s">
        <v>281</v>
      </c>
      <c r="B41" s="1" t="s">
        <v>281</v>
      </c>
    </row>
    <row r="42" spans="1:2" ht="10.5">
      <c r="A42" s="1" t="s">
        <v>281</v>
      </c>
      <c r="B42" s="1" t="s">
        <v>281</v>
      </c>
    </row>
    <row r="43" spans="1:2" ht="10.5">
      <c r="A43" s="1" t="s">
        <v>281</v>
      </c>
      <c r="B43" s="1" t="s">
        <v>281</v>
      </c>
    </row>
    <row r="44" spans="1:2" ht="10.5">
      <c r="A44" s="1" t="s">
        <v>281</v>
      </c>
      <c r="B44" s="1" t="s">
        <v>281</v>
      </c>
    </row>
    <row r="45" spans="1:2" ht="10.5">
      <c r="A45" s="1" t="s">
        <v>281</v>
      </c>
      <c r="B45" s="1" t="s">
        <v>281</v>
      </c>
    </row>
    <row r="46" spans="1:2" ht="10.5">
      <c r="A46" s="1" t="s">
        <v>281</v>
      </c>
      <c r="B46" s="1" t="s">
        <v>281</v>
      </c>
    </row>
    <row r="47" spans="1:2" ht="10.5">
      <c r="A47" s="1" t="s">
        <v>281</v>
      </c>
      <c r="B47" s="1" t="s">
        <v>281</v>
      </c>
    </row>
    <row r="48" spans="1:2" ht="10.5">
      <c r="A48" s="1" t="s">
        <v>281</v>
      </c>
      <c r="B48" s="1" t="s">
        <v>281</v>
      </c>
    </row>
    <row r="49" spans="1:2" ht="10.5">
      <c r="A49" s="1" t="s">
        <v>281</v>
      </c>
      <c r="B49" s="1" t="s">
        <v>281</v>
      </c>
    </row>
    <row r="50" spans="1:2" ht="10.5">
      <c r="A50" s="1" t="s">
        <v>281</v>
      </c>
      <c r="B50" s="1" t="s">
        <v>281</v>
      </c>
    </row>
    <row r="51" spans="1:2" ht="10.5">
      <c r="A51" s="1" t="s">
        <v>281</v>
      </c>
      <c r="B51" s="1" t="s">
        <v>281</v>
      </c>
    </row>
    <row r="52" spans="1:2" ht="10.5">
      <c r="A52" s="1" t="s">
        <v>281</v>
      </c>
      <c r="B52" s="1" t="s">
        <v>281</v>
      </c>
    </row>
    <row r="53" spans="1:2" ht="10.5">
      <c r="A53" s="1" t="s">
        <v>281</v>
      </c>
      <c r="B53" s="1" t="s">
        <v>281</v>
      </c>
    </row>
    <row r="54" spans="1:2" ht="10.5">
      <c r="A54" s="1" t="s">
        <v>281</v>
      </c>
      <c r="B54" s="1" t="s">
        <v>281</v>
      </c>
    </row>
    <row r="55" spans="1:2" ht="10.5">
      <c r="A55" s="1" t="s">
        <v>281</v>
      </c>
      <c r="B55" s="1" t="s">
        <v>281</v>
      </c>
    </row>
    <row r="56" spans="1:2" ht="10.5">
      <c r="A56" s="1" t="s">
        <v>281</v>
      </c>
      <c r="B56" s="1" t="s">
        <v>281</v>
      </c>
    </row>
    <row r="57" spans="1:2" ht="10.5">
      <c r="A57" s="1" t="s">
        <v>281</v>
      </c>
      <c r="B57" s="1" t="s">
        <v>281</v>
      </c>
    </row>
    <row r="58" spans="1:2" ht="10.5">
      <c r="A58" s="1" t="s">
        <v>281</v>
      </c>
      <c r="B58" s="1" t="s">
        <v>281</v>
      </c>
    </row>
    <row r="59" spans="1:2" ht="10.5">
      <c r="A59" s="1" t="s">
        <v>281</v>
      </c>
      <c r="B59" s="1" t="s">
        <v>281</v>
      </c>
    </row>
    <row r="60" spans="1:2" ht="10.5">
      <c r="A60" s="1" t="s">
        <v>281</v>
      </c>
      <c r="B60" s="1" t="s">
        <v>281</v>
      </c>
    </row>
    <row r="61" spans="1:2" ht="10.5">
      <c r="A61" s="1" t="s">
        <v>281</v>
      </c>
      <c r="B61" s="1" t="s">
        <v>281</v>
      </c>
    </row>
    <row r="62" spans="1:2" ht="10.5">
      <c r="A62" s="1" t="s">
        <v>281</v>
      </c>
      <c r="B62" s="1" t="s">
        <v>281</v>
      </c>
    </row>
    <row r="63" spans="1:2" ht="10.5">
      <c r="A63" s="1" t="s">
        <v>281</v>
      </c>
      <c r="B63" s="1" t="s">
        <v>281</v>
      </c>
    </row>
    <row r="64" spans="1:2" ht="10.5">
      <c r="A64" s="1" t="s">
        <v>281</v>
      </c>
      <c r="B64" s="1" t="s">
        <v>281</v>
      </c>
    </row>
    <row r="65" spans="1:2" ht="10.5">
      <c r="A65" s="1" t="s">
        <v>281</v>
      </c>
      <c r="B65" s="1" t="s">
        <v>281</v>
      </c>
    </row>
    <row r="66" spans="1:2" ht="10.5">
      <c r="A66" s="1" t="s">
        <v>281</v>
      </c>
      <c r="B66" s="1" t="s">
        <v>281</v>
      </c>
    </row>
    <row r="67" spans="1:2" ht="10.5">
      <c r="A67" s="1" t="s">
        <v>281</v>
      </c>
      <c r="B67" s="1" t="s">
        <v>281</v>
      </c>
    </row>
    <row r="68" spans="1:2" ht="10.5">
      <c r="A68" s="1" t="s">
        <v>281</v>
      </c>
      <c r="B68" s="1" t="s">
        <v>281</v>
      </c>
    </row>
    <row r="69" spans="1:2" ht="10.5">
      <c r="A69" s="1" t="s">
        <v>281</v>
      </c>
      <c r="B69" s="1" t="s">
        <v>281</v>
      </c>
    </row>
    <row r="70" spans="1:2" ht="10.5">
      <c r="A70" s="1" t="s">
        <v>281</v>
      </c>
      <c r="B70" s="1" t="s">
        <v>281</v>
      </c>
    </row>
    <row r="71" spans="1:2" ht="10.5">
      <c r="A71" s="1" t="s">
        <v>281</v>
      </c>
      <c r="B71" s="1" t="s">
        <v>281</v>
      </c>
    </row>
    <row r="72" spans="1:2" ht="10.5">
      <c r="A72" s="1" t="s">
        <v>281</v>
      </c>
      <c r="B72" s="1" t="s">
        <v>281</v>
      </c>
    </row>
    <row r="73" spans="1:2" ht="10.5">
      <c r="A73" s="1" t="s">
        <v>281</v>
      </c>
      <c r="B73" s="1" t="s">
        <v>281</v>
      </c>
    </row>
    <row r="74" spans="1:2" ht="10.5">
      <c r="A74" s="1" t="s">
        <v>281</v>
      </c>
      <c r="B74" s="1" t="s">
        <v>281</v>
      </c>
    </row>
    <row r="75" spans="1:2" ht="10.5">
      <c r="A75" s="1" t="s">
        <v>281</v>
      </c>
      <c r="B75" s="1" t="s">
        <v>281</v>
      </c>
    </row>
    <row r="76" spans="1:2" ht="10.5">
      <c r="A76" s="1" t="s">
        <v>281</v>
      </c>
      <c r="B76" s="1" t="s">
        <v>281</v>
      </c>
    </row>
    <row r="77" spans="1:2" ht="10.5">
      <c r="A77" s="1" t="s">
        <v>281</v>
      </c>
      <c r="B77" s="1" t="s">
        <v>281</v>
      </c>
    </row>
    <row r="78" spans="1:2" ht="10.5">
      <c r="A78" s="1" t="s">
        <v>281</v>
      </c>
      <c r="B78" s="1" t="s">
        <v>281</v>
      </c>
    </row>
    <row r="79" spans="1:2" ht="10.5">
      <c r="A79" s="1" t="s">
        <v>281</v>
      </c>
      <c r="B79" s="1" t="s">
        <v>281</v>
      </c>
    </row>
    <row r="80" spans="1:2" ht="10.5">
      <c r="A80" s="1" t="s">
        <v>281</v>
      </c>
      <c r="B80" s="1" t="s">
        <v>281</v>
      </c>
    </row>
    <row r="81" spans="1:2" ht="10.5">
      <c r="A81" s="1" t="s">
        <v>281</v>
      </c>
      <c r="B81" s="1" t="s">
        <v>281</v>
      </c>
    </row>
    <row r="82" spans="1:2" ht="10.5">
      <c r="A82" s="1" t="s">
        <v>281</v>
      </c>
      <c r="B82" s="1" t="s">
        <v>281</v>
      </c>
    </row>
    <row r="83" spans="1:2" ht="10.5">
      <c r="A83" s="1" t="s">
        <v>281</v>
      </c>
      <c r="B83" s="1" t="s">
        <v>281</v>
      </c>
    </row>
    <row r="84" spans="1:2" ht="10.5">
      <c r="A84" s="1" t="s">
        <v>281</v>
      </c>
      <c r="B84" s="1" t="s">
        <v>281</v>
      </c>
    </row>
    <row r="85" spans="1:2" ht="10.5">
      <c r="A85" s="1" t="s">
        <v>281</v>
      </c>
      <c r="B85" s="1" t="s">
        <v>281</v>
      </c>
    </row>
    <row r="86" spans="1:2" ht="10.5">
      <c r="A86" s="1" t="s">
        <v>281</v>
      </c>
      <c r="B86" s="1" t="s">
        <v>281</v>
      </c>
    </row>
    <row r="87" spans="1:2" ht="10.5">
      <c r="A87" s="1" t="s">
        <v>281</v>
      </c>
      <c r="B87" s="1" t="s">
        <v>281</v>
      </c>
    </row>
    <row r="88" spans="1:2" ht="10.5">
      <c r="A88" s="1" t="s">
        <v>281</v>
      </c>
      <c r="B88" s="1" t="s">
        <v>281</v>
      </c>
    </row>
    <row r="89" spans="1:2" ht="10.5">
      <c r="A89" s="1" t="s">
        <v>281</v>
      </c>
      <c r="B89" s="1" t="s">
        <v>281</v>
      </c>
    </row>
    <row r="90" spans="1:2" ht="10.5">
      <c r="A90" s="1" t="s">
        <v>281</v>
      </c>
      <c r="B90" s="1" t="s">
        <v>281</v>
      </c>
    </row>
    <row r="91" spans="1:2" ht="10.5">
      <c r="A91" s="1" t="s">
        <v>281</v>
      </c>
      <c r="B91" s="1" t="s">
        <v>281</v>
      </c>
    </row>
    <row r="92" spans="1:2" ht="10.5">
      <c r="A92" s="1" t="s">
        <v>281</v>
      </c>
      <c r="B92" s="1" t="s">
        <v>281</v>
      </c>
    </row>
    <row r="93" spans="1:2" ht="10.5">
      <c r="A93" s="1" t="s">
        <v>281</v>
      </c>
      <c r="B93" s="1" t="s">
        <v>281</v>
      </c>
    </row>
    <row r="94" spans="1:2" ht="10.5">
      <c r="A94" s="1" t="s">
        <v>281</v>
      </c>
      <c r="B94" s="1" t="s">
        <v>281</v>
      </c>
    </row>
    <row r="95" spans="1:2" ht="10.5">
      <c r="A95" s="1" t="s">
        <v>281</v>
      </c>
      <c r="B95" s="1" t="s">
        <v>281</v>
      </c>
    </row>
    <row r="96" spans="1:2" ht="10.5">
      <c r="A96" s="1" t="s">
        <v>281</v>
      </c>
      <c r="B96" s="1" t="s">
        <v>281</v>
      </c>
    </row>
    <row r="97" spans="1:2" ht="10.5">
      <c r="A97" s="1" t="s">
        <v>281</v>
      </c>
      <c r="B97" s="1" t="s">
        <v>281</v>
      </c>
    </row>
    <row r="98" spans="1:2" ht="10.5">
      <c r="A98" s="1" t="s">
        <v>281</v>
      </c>
      <c r="B98" s="1" t="s">
        <v>281</v>
      </c>
    </row>
    <row r="99" spans="1:2" ht="10.5">
      <c r="A99" s="1" t="s">
        <v>281</v>
      </c>
      <c r="B99" s="1" t="s">
        <v>281</v>
      </c>
    </row>
    <row r="100" spans="1:2" ht="10.5">
      <c r="A100" s="1" t="s">
        <v>281</v>
      </c>
      <c r="B100" s="1" t="s">
        <v>281</v>
      </c>
    </row>
    <row r="101" spans="1:2" ht="10.5">
      <c r="A101" s="1" t="s">
        <v>281</v>
      </c>
      <c r="B101" s="1" t="s">
        <v>281</v>
      </c>
    </row>
    <row r="102" spans="1:2" ht="10.5">
      <c r="A102" s="1" t="s">
        <v>281</v>
      </c>
      <c r="B102" s="1" t="s">
        <v>281</v>
      </c>
    </row>
    <row r="103" spans="1:2" ht="10.5">
      <c r="A103" s="1" t="s">
        <v>281</v>
      </c>
      <c r="B103" s="1" t="s">
        <v>281</v>
      </c>
    </row>
    <row r="104" spans="1:2" ht="10.5">
      <c r="A104" s="1" t="s">
        <v>281</v>
      </c>
      <c r="B104" s="1" t="s">
        <v>281</v>
      </c>
    </row>
    <row r="105" spans="1:2" ht="10.5">
      <c r="A105" s="1" t="s">
        <v>281</v>
      </c>
      <c r="B105" s="1" t="s">
        <v>281</v>
      </c>
    </row>
    <row r="106" spans="1:2" ht="10.5">
      <c r="A106" s="1" t="s">
        <v>281</v>
      </c>
      <c r="B106" s="1" t="s">
        <v>281</v>
      </c>
    </row>
    <row r="107" spans="1:2" ht="10.5">
      <c r="A107" s="1" t="s">
        <v>281</v>
      </c>
      <c r="B107" s="1" t="s">
        <v>281</v>
      </c>
    </row>
    <row r="108" spans="1:2" ht="10.5">
      <c r="A108" s="1" t="s">
        <v>281</v>
      </c>
      <c r="B108" s="1" t="s">
        <v>281</v>
      </c>
    </row>
    <row r="109" spans="1:2" ht="10.5">
      <c r="A109" s="1" t="s">
        <v>281</v>
      </c>
      <c r="B109" s="1" t="s">
        <v>281</v>
      </c>
    </row>
    <row r="110" spans="1:2" ht="10.5">
      <c r="A110" s="1" t="s">
        <v>281</v>
      </c>
      <c r="B110" s="1" t="s">
        <v>281</v>
      </c>
    </row>
    <row r="111" spans="1:2" ht="10.5">
      <c r="A111" s="1" t="s">
        <v>281</v>
      </c>
      <c r="B111" s="1" t="s">
        <v>281</v>
      </c>
    </row>
    <row r="112" spans="1:2" ht="10.5">
      <c r="A112" s="1" t="s">
        <v>281</v>
      </c>
      <c r="B112" s="1" t="s">
        <v>281</v>
      </c>
    </row>
    <row r="113" spans="1:2" ht="10.5">
      <c r="A113" s="1" t="s">
        <v>281</v>
      </c>
      <c r="B113" s="1" t="s">
        <v>281</v>
      </c>
    </row>
    <row r="114" spans="1:2" ht="10.5">
      <c r="A114" s="1" t="s">
        <v>281</v>
      </c>
      <c r="B114" s="1" t="s">
        <v>281</v>
      </c>
    </row>
    <row r="115" spans="1:2" ht="10.5">
      <c r="A115" s="1" t="s">
        <v>281</v>
      </c>
      <c r="B115" s="1" t="s">
        <v>281</v>
      </c>
    </row>
    <row r="116" spans="1:2" ht="10.5">
      <c r="A116" s="1" t="s">
        <v>281</v>
      </c>
      <c r="B116" s="1" t="s">
        <v>281</v>
      </c>
    </row>
    <row r="117" spans="1:2" ht="10.5">
      <c r="A117" s="1" t="s">
        <v>281</v>
      </c>
      <c r="B117" s="1" t="s">
        <v>281</v>
      </c>
    </row>
    <row r="118" spans="1:2" ht="10.5">
      <c r="A118" s="1" t="s">
        <v>281</v>
      </c>
      <c r="B118" s="1" t="s">
        <v>281</v>
      </c>
    </row>
    <row r="119" spans="1:2" ht="10.5">
      <c r="A119" s="1" t="s">
        <v>281</v>
      </c>
      <c r="B119" s="1" t="s">
        <v>281</v>
      </c>
    </row>
    <row r="120" spans="1:2" ht="10.5">
      <c r="A120" s="1" t="s">
        <v>281</v>
      </c>
      <c r="B120" s="1" t="s">
        <v>281</v>
      </c>
    </row>
    <row r="121" spans="1:2" ht="10.5">
      <c r="A121" s="1" t="s">
        <v>281</v>
      </c>
      <c r="B121" s="1" t="s">
        <v>281</v>
      </c>
    </row>
    <row r="122" spans="1:2" ht="10.5">
      <c r="A122" s="1" t="s">
        <v>281</v>
      </c>
      <c r="B122" s="1" t="s">
        <v>281</v>
      </c>
    </row>
    <row r="123" spans="1:2" ht="10.5">
      <c r="A123" s="1" t="s">
        <v>281</v>
      </c>
      <c r="B123" s="1" t="s">
        <v>281</v>
      </c>
    </row>
    <row r="124" spans="1:2" ht="10.5">
      <c r="A124" s="1" t="s">
        <v>281</v>
      </c>
      <c r="B124" s="1" t="s">
        <v>281</v>
      </c>
    </row>
    <row r="125" spans="1:2" ht="10.5">
      <c r="A125" s="1" t="s">
        <v>281</v>
      </c>
      <c r="B125" s="1" t="s">
        <v>281</v>
      </c>
    </row>
    <row r="126" spans="1:2" ht="10.5">
      <c r="A126" s="1" t="s">
        <v>281</v>
      </c>
      <c r="B126" s="1" t="s">
        <v>281</v>
      </c>
    </row>
    <row r="127" spans="1:2" ht="10.5">
      <c r="A127" s="1" t="s">
        <v>281</v>
      </c>
      <c r="B127" s="1" t="s">
        <v>281</v>
      </c>
    </row>
    <row r="128" spans="1:2" ht="10.5">
      <c r="A128" s="1" t="s">
        <v>281</v>
      </c>
      <c r="B128" s="1" t="s">
        <v>281</v>
      </c>
    </row>
    <row r="129" spans="1:2" ht="10.5">
      <c r="A129" s="1" t="s">
        <v>281</v>
      </c>
      <c r="B129" s="1" t="s">
        <v>281</v>
      </c>
    </row>
    <row r="130" spans="1:2" ht="10.5">
      <c r="A130" s="1" t="s">
        <v>281</v>
      </c>
      <c r="B130" s="1" t="s">
        <v>281</v>
      </c>
    </row>
    <row r="131" spans="1:2" ht="10.5">
      <c r="A131" s="1" t="s">
        <v>281</v>
      </c>
      <c r="B131" s="1" t="s">
        <v>281</v>
      </c>
    </row>
    <row r="132" spans="1:2" ht="10.5">
      <c r="A132" s="1" t="s">
        <v>281</v>
      </c>
      <c r="B132" s="1" t="s">
        <v>281</v>
      </c>
    </row>
    <row r="133" spans="1:2" ht="10.5">
      <c r="A133" s="1" t="s">
        <v>281</v>
      </c>
      <c r="B133" s="1" t="s">
        <v>281</v>
      </c>
    </row>
    <row r="134" spans="1:2" ht="10.5">
      <c r="A134" s="1" t="s">
        <v>281</v>
      </c>
      <c r="B134" s="1" t="s">
        <v>281</v>
      </c>
    </row>
    <row r="135" spans="1:2" ht="10.5">
      <c r="A135" s="1" t="s">
        <v>281</v>
      </c>
      <c r="B135" s="1" t="s">
        <v>281</v>
      </c>
    </row>
    <row r="136" spans="1:2" ht="10.5">
      <c r="A136" s="1" t="s">
        <v>281</v>
      </c>
      <c r="B136" s="1" t="s">
        <v>281</v>
      </c>
    </row>
    <row r="137" spans="1:2" ht="10.5">
      <c r="A137" s="1" t="s">
        <v>281</v>
      </c>
      <c r="B137" s="1" t="s">
        <v>281</v>
      </c>
    </row>
    <row r="138" spans="1:2" ht="10.5">
      <c r="A138" s="1" t="s">
        <v>281</v>
      </c>
      <c r="B138" s="1" t="s">
        <v>281</v>
      </c>
    </row>
    <row r="139" spans="1:2" ht="10.5">
      <c r="A139" s="1" t="s">
        <v>281</v>
      </c>
      <c r="B139" s="1" t="s">
        <v>281</v>
      </c>
    </row>
    <row r="140" spans="1:2" ht="10.5">
      <c r="A140" s="1" t="s">
        <v>281</v>
      </c>
      <c r="B140" s="1" t="s">
        <v>281</v>
      </c>
    </row>
    <row r="141" spans="1:2" ht="10.5">
      <c r="A141" s="1" t="s">
        <v>281</v>
      </c>
      <c r="B141" s="1" t="s">
        <v>281</v>
      </c>
    </row>
    <row r="142" spans="1:2" ht="10.5">
      <c r="A142" s="1" t="s">
        <v>281</v>
      </c>
      <c r="B142" s="1" t="s">
        <v>281</v>
      </c>
    </row>
    <row r="143" spans="1:2" ht="10.5">
      <c r="A143" s="1" t="s">
        <v>281</v>
      </c>
      <c r="B143" s="1" t="s">
        <v>281</v>
      </c>
    </row>
    <row r="144" spans="1:2" ht="10.5">
      <c r="A144" s="1" t="s">
        <v>281</v>
      </c>
      <c r="B144" s="1" t="s">
        <v>281</v>
      </c>
    </row>
    <row r="145" spans="1:2" ht="10.5">
      <c r="A145" s="1" t="s">
        <v>281</v>
      </c>
      <c r="B145" s="1" t="s">
        <v>281</v>
      </c>
    </row>
    <row r="146" spans="1:2" ht="10.5">
      <c r="A146" s="1" t="s">
        <v>281</v>
      </c>
      <c r="B146" s="1" t="s">
        <v>281</v>
      </c>
    </row>
    <row r="147" spans="1:2" ht="10.5">
      <c r="A147" s="1" t="s">
        <v>281</v>
      </c>
      <c r="B147" s="1" t="s">
        <v>281</v>
      </c>
    </row>
    <row r="148" spans="1:2" ht="10.5">
      <c r="A148" s="1" t="s">
        <v>281</v>
      </c>
      <c r="B148" s="1" t="s">
        <v>281</v>
      </c>
    </row>
    <row r="149" spans="1:2" ht="10.5">
      <c r="A149" s="1" t="s">
        <v>281</v>
      </c>
      <c r="B149" s="1" t="s">
        <v>281</v>
      </c>
    </row>
    <row r="150" spans="1:2" ht="10.5">
      <c r="A150" s="1" t="s">
        <v>281</v>
      </c>
      <c r="B150" s="1" t="s">
        <v>281</v>
      </c>
    </row>
    <row r="151" spans="1:2" ht="10.5">
      <c r="A151" s="1" t="s">
        <v>281</v>
      </c>
      <c r="B151" s="1" t="s">
        <v>281</v>
      </c>
    </row>
    <row r="152" spans="1:2" ht="10.5">
      <c r="A152" s="1" t="s">
        <v>281</v>
      </c>
      <c r="B152" s="1" t="s">
        <v>281</v>
      </c>
    </row>
    <row r="153" spans="1:2" ht="10.5">
      <c r="A153" s="1" t="s">
        <v>281</v>
      </c>
      <c r="B153" s="1" t="s">
        <v>281</v>
      </c>
    </row>
    <row r="154" spans="1:2" ht="10.5">
      <c r="A154" s="1" t="s">
        <v>281</v>
      </c>
      <c r="B154" s="1" t="s">
        <v>281</v>
      </c>
    </row>
    <row r="155" spans="1:2" ht="10.5">
      <c r="A155" s="1" t="s">
        <v>281</v>
      </c>
      <c r="B155" s="1" t="s">
        <v>281</v>
      </c>
    </row>
    <row r="156" spans="1:2" ht="10.5">
      <c r="A156" s="1" t="s">
        <v>281</v>
      </c>
      <c r="B156" s="1" t="s">
        <v>281</v>
      </c>
    </row>
    <row r="157" spans="1:2" ht="10.5">
      <c r="A157" s="1" t="s">
        <v>281</v>
      </c>
      <c r="B157" s="1" t="s">
        <v>281</v>
      </c>
    </row>
    <row r="158" spans="1:2" ht="10.5">
      <c r="A158" s="1" t="s">
        <v>281</v>
      </c>
      <c r="B158" s="1" t="s">
        <v>281</v>
      </c>
    </row>
    <row r="159" spans="1:2" ht="10.5">
      <c r="A159" s="1" t="s">
        <v>281</v>
      </c>
      <c r="B159" s="1" t="s">
        <v>281</v>
      </c>
    </row>
    <row r="160" spans="1:2" ht="10.5">
      <c r="A160" s="1" t="s">
        <v>281</v>
      </c>
      <c r="B160" s="1" t="s">
        <v>281</v>
      </c>
    </row>
    <row r="161" spans="1:2" ht="10.5">
      <c r="A161" s="1" t="s">
        <v>281</v>
      </c>
      <c r="B161" s="1" t="s">
        <v>281</v>
      </c>
    </row>
    <row r="162" spans="1:2" ht="10.5">
      <c r="A162" s="1" t="s">
        <v>281</v>
      </c>
      <c r="B162" s="1" t="s">
        <v>281</v>
      </c>
    </row>
    <row r="163" spans="1:2" ht="10.5">
      <c r="A163" s="1" t="s">
        <v>281</v>
      </c>
      <c r="B163" s="1" t="s">
        <v>281</v>
      </c>
    </row>
    <row r="164" spans="1:2" ht="10.5">
      <c r="A164" s="1" t="s">
        <v>281</v>
      </c>
      <c r="B164" s="1" t="s">
        <v>281</v>
      </c>
    </row>
    <row r="165" spans="1:2" ht="10.5">
      <c r="A165" s="1" t="s">
        <v>281</v>
      </c>
      <c r="B165" s="1" t="s">
        <v>281</v>
      </c>
    </row>
    <row r="166" spans="1:2" ht="10.5">
      <c r="A166" s="1" t="s">
        <v>281</v>
      </c>
      <c r="B166" s="1" t="s">
        <v>281</v>
      </c>
    </row>
    <row r="167" spans="1:2" ht="10.5">
      <c r="A167" s="1" t="s">
        <v>281</v>
      </c>
      <c r="B167" s="1" t="s">
        <v>281</v>
      </c>
    </row>
    <row r="168" spans="1:2" ht="10.5">
      <c r="A168" s="1" t="s">
        <v>281</v>
      </c>
      <c r="B168" s="1" t="s">
        <v>281</v>
      </c>
    </row>
    <row r="169" spans="1:2" ht="10.5">
      <c r="A169" s="1" t="s">
        <v>281</v>
      </c>
      <c r="B169" s="1" t="s">
        <v>281</v>
      </c>
    </row>
    <row r="170" spans="1:2" ht="10.5">
      <c r="A170" s="1" t="s">
        <v>281</v>
      </c>
      <c r="B170" s="1" t="s">
        <v>281</v>
      </c>
    </row>
    <row r="171" spans="1:2" ht="10.5">
      <c r="A171" s="1" t="s">
        <v>281</v>
      </c>
      <c r="B171" s="1" t="s">
        <v>281</v>
      </c>
    </row>
    <row r="172" spans="1:2" ht="10.5">
      <c r="A172" s="1" t="s">
        <v>281</v>
      </c>
      <c r="B172" s="1" t="s">
        <v>281</v>
      </c>
    </row>
    <row r="173" spans="1:2" ht="10.5">
      <c r="A173" s="1" t="s">
        <v>281</v>
      </c>
      <c r="B173" s="1" t="s">
        <v>281</v>
      </c>
    </row>
    <row r="174" spans="1:2" ht="10.5">
      <c r="A174" s="1" t="s">
        <v>281</v>
      </c>
      <c r="B174" s="1" t="s">
        <v>281</v>
      </c>
    </row>
    <row r="175" spans="1:2" ht="10.5">
      <c r="A175" s="1" t="s">
        <v>281</v>
      </c>
      <c r="B175" s="1" t="s">
        <v>281</v>
      </c>
    </row>
    <row r="176" spans="1:2" ht="10.5">
      <c r="A176" s="1" t="s">
        <v>281</v>
      </c>
      <c r="B176" s="1" t="s">
        <v>281</v>
      </c>
    </row>
    <row r="177" spans="1:2" ht="10.5">
      <c r="A177" s="1" t="s">
        <v>281</v>
      </c>
      <c r="B177" s="1" t="s">
        <v>281</v>
      </c>
    </row>
    <row r="178" spans="1:2" ht="10.5">
      <c r="A178" s="1" t="s">
        <v>281</v>
      </c>
      <c r="B178" s="1" t="s">
        <v>281</v>
      </c>
    </row>
    <row r="179" spans="1:2" ht="10.5">
      <c r="A179" s="1" t="s">
        <v>281</v>
      </c>
      <c r="B179" s="1" t="s">
        <v>281</v>
      </c>
    </row>
    <row r="180" spans="1:2" ht="10.5">
      <c r="A180" s="1" t="s">
        <v>281</v>
      </c>
      <c r="B180" s="1" t="s">
        <v>281</v>
      </c>
    </row>
    <row r="181" spans="1:2" ht="10.5">
      <c r="A181" s="1" t="s">
        <v>281</v>
      </c>
      <c r="B181" s="1" t="s">
        <v>281</v>
      </c>
    </row>
    <row r="182" spans="1:2" ht="10.5">
      <c r="A182" s="1" t="s">
        <v>281</v>
      </c>
      <c r="B182" s="1" t="s">
        <v>281</v>
      </c>
    </row>
    <row r="183" spans="1:2" ht="10.5">
      <c r="A183" s="1" t="s">
        <v>281</v>
      </c>
      <c r="B183" s="1" t="s">
        <v>281</v>
      </c>
    </row>
    <row r="184" spans="1:2" ht="10.5">
      <c r="A184" s="1" t="s">
        <v>281</v>
      </c>
      <c r="B184" s="1" t="s">
        <v>281</v>
      </c>
    </row>
    <row r="185" spans="1:2" ht="10.5">
      <c r="A185" s="1" t="s">
        <v>281</v>
      </c>
      <c r="B185" s="1" t="s">
        <v>281</v>
      </c>
    </row>
    <row r="186" spans="1:2" ht="10.5">
      <c r="A186" s="1" t="s">
        <v>281</v>
      </c>
      <c r="B186" s="1" t="s">
        <v>281</v>
      </c>
    </row>
    <row r="187" spans="1:2" ht="10.5">
      <c r="A187" s="1" t="s">
        <v>281</v>
      </c>
      <c r="B187" s="1" t="s">
        <v>281</v>
      </c>
    </row>
    <row r="188" spans="1:2" ht="10.5">
      <c r="A188" s="1" t="s">
        <v>281</v>
      </c>
      <c r="B188" s="1" t="s">
        <v>281</v>
      </c>
    </row>
    <row r="189" spans="1:2" ht="10.5">
      <c r="A189" s="1" t="s">
        <v>281</v>
      </c>
      <c r="B189" s="1" t="s">
        <v>281</v>
      </c>
    </row>
    <row r="190" spans="1:2" ht="10.5">
      <c r="A190" s="1" t="s">
        <v>281</v>
      </c>
      <c r="B190" s="1" t="s">
        <v>281</v>
      </c>
    </row>
    <row r="191" spans="1:2" ht="10.5">
      <c r="A191" s="1" t="s">
        <v>281</v>
      </c>
      <c r="B191" s="1" t="s">
        <v>281</v>
      </c>
    </row>
    <row r="192" spans="1:2" ht="10.5">
      <c r="A192" s="1" t="s">
        <v>281</v>
      </c>
      <c r="B192" s="1" t="s">
        <v>281</v>
      </c>
    </row>
    <row r="193" spans="1:2" ht="10.5">
      <c r="A193" s="1" t="s">
        <v>281</v>
      </c>
      <c r="B193" s="1" t="s">
        <v>281</v>
      </c>
    </row>
    <row r="194" spans="1:2" ht="10.5">
      <c r="A194" s="1" t="s">
        <v>281</v>
      </c>
      <c r="B194" s="1" t="s">
        <v>281</v>
      </c>
    </row>
    <row r="195" spans="1:2" ht="10.5">
      <c r="A195" s="1" t="s">
        <v>281</v>
      </c>
      <c r="B195" s="1" t="s">
        <v>281</v>
      </c>
    </row>
    <row r="196" spans="1:2" ht="10.5">
      <c r="A196" s="1" t="s">
        <v>281</v>
      </c>
      <c r="B196" s="1" t="s">
        <v>281</v>
      </c>
    </row>
    <row r="197" spans="1:2" ht="10.5">
      <c r="A197" s="1" t="s">
        <v>281</v>
      </c>
      <c r="B197" s="1" t="s">
        <v>281</v>
      </c>
    </row>
    <row r="198" spans="1:2" ht="10.5">
      <c r="A198" s="1" t="s">
        <v>281</v>
      </c>
      <c r="B198" s="1" t="s">
        <v>281</v>
      </c>
    </row>
    <row r="199" spans="1:2" ht="10.5">
      <c r="A199" s="1" t="s">
        <v>281</v>
      </c>
      <c r="B199" s="1" t="s">
        <v>281</v>
      </c>
    </row>
    <row r="200" spans="1:2" ht="10.5">
      <c r="A200" s="1" t="s">
        <v>281</v>
      </c>
      <c r="B200" s="1" t="s">
        <v>281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296</v>
      </c>
      <c r="B1" s="1" t="s">
        <v>297</v>
      </c>
    </row>
    <row r="2" spans="1:2" ht="10.5">
      <c r="A2" s="1" t="s">
        <v>327</v>
      </c>
      <c r="B2" s="1" t="s">
        <v>328</v>
      </c>
    </row>
    <row r="3" spans="1:2" ht="10.5">
      <c r="A3" s="1" t="s">
        <v>329</v>
      </c>
      <c r="B3" s="1" t="s">
        <v>330</v>
      </c>
    </row>
    <row r="4" spans="1:2" ht="10.5">
      <c r="A4" s="1" t="s">
        <v>331</v>
      </c>
      <c r="B4" s="1" t="s">
        <v>332</v>
      </c>
    </row>
    <row r="5" spans="1:2" ht="10.5">
      <c r="A5" s="1" t="s">
        <v>333</v>
      </c>
      <c r="B5" s="1" t="s">
        <v>334</v>
      </c>
    </row>
    <row r="6" spans="1:2" ht="10.5">
      <c r="A6" s="1" t="s">
        <v>326</v>
      </c>
      <c r="B6" s="1" t="s">
        <v>326</v>
      </c>
    </row>
    <row r="7" spans="1:2" ht="10.5">
      <c r="A7" s="1" t="s">
        <v>281</v>
      </c>
      <c r="B7" s="1" t="s">
        <v>281</v>
      </c>
    </row>
    <row r="8" spans="1:2" ht="10.5">
      <c r="A8" s="1" t="s">
        <v>281</v>
      </c>
      <c r="B8" s="1" t="s">
        <v>281</v>
      </c>
    </row>
    <row r="9" spans="1:2" ht="10.5">
      <c r="A9" s="1" t="s">
        <v>281</v>
      </c>
      <c r="B9" s="1" t="s">
        <v>281</v>
      </c>
    </row>
    <row r="10" spans="1:2" ht="10.5">
      <c r="A10" s="1" t="s">
        <v>281</v>
      </c>
      <c r="B10" s="1" t="s">
        <v>281</v>
      </c>
    </row>
    <row r="11" spans="1:2" ht="10.5">
      <c r="A11" s="1" t="s">
        <v>281</v>
      </c>
      <c r="B11" s="1" t="s">
        <v>281</v>
      </c>
    </row>
    <row r="12" spans="1:2" ht="10.5">
      <c r="A12" s="1" t="s">
        <v>281</v>
      </c>
      <c r="B12" s="1" t="s">
        <v>281</v>
      </c>
    </row>
    <row r="13" spans="1:2" ht="10.5">
      <c r="A13" s="1" t="s">
        <v>281</v>
      </c>
      <c r="B13" s="1" t="s">
        <v>281</v>
      </c>
    </row>
    <row r="14" spans="1:2" ht="10.5">
      <c r="A14" s="1" t="s">
        <v>281</v>
      </c>
      <c r="B14" s="1" t="s">
        <v>281</v>
      </c>
    </row>
    <row r="15" spans="1:2" ht="10.5">
      <c r="A15" s="1" t="s">
        <v>281</v>
      </c>
      <c r="B15" s="1" t="s">
        <v>281</v>
      </c>
    </row>
    <row r="16" spans="1:2" ht="10.5">
      <c r="A16" s="1" t="s">
        <v>281</v>
      </c>
      <c r="B16" s="1" t="s">
        <v>281</v>
      </c>
    </row>
    <row r="17" spans="1:2" ht="10.5">
      <c r="A17" s="1" t="s">
        <v>281</v>
      </c>
      <c r="B17" s="1" t="s">
        <v>281</v>
      </c>
    </row>
    <row r="18" spans="1:2" ht="10.5">
      <c r="A18" s="1" t="s">
        <v>281</v>
      </c>
      <c r="B18" s="1" t="s">
        <v>281</v>
      </c>
    </row>
    <row r="19" spans="1:2" ht="10.5">
      <c r="A19" s="1" t="s">
        <v>281</v>
      </c>
      <c r="B19" s="1" t="s">
        <v>281</v>
      </c>
    </row>
    <row r="20" spans="1:2" ht="10.5">
      <c r="A20" s="1" t="s">
        <v>281</v>
      </c>
      <c r="B20" s="1" t="s">
        <v>281</v>
      </c>
    </row>
    <row r="21" spans="1:2" ht="10.5">
      <c r="A21" s="1" t="s">
        <v>281</v>
      </c>
      <c r="B21" s="1" t="s">
        <v>281</v>
      </c>
    </row>
    <row r="22" spans="1:2" ht="10.5">
      <c r="A22" s="1" t="s">
        <v>281</v>
      </c>
      <c r="B22" s="1" t="s">
        <v>281</v>
      </c>
    </row>
    <row r="23" spans="1:2" ht="10.5">
      <c r="A23" s="1" t="s">
        <v>281</v>
      </c>
      <c r="B23" s="1" t="s">
        <v>281</v>
      </c>
    </row>
    <row r="24" spans="1:2" ht="10.5">
      <c r="A24" s="1" t="s">
        <v>281</v>
      </c>
      <c r="B24" s="1" t="s">
        <v>281</v>
      </c>
    </row>
    <row r="25" spans="1:2" ht="10.5">
      <c r="A25" s="1" t="s">
        <v>281</v>
      </c>
      <c r="B25" s="1" t="s">
        <v>281</v>
      </c>
    </row>
    <row r="26" spans="1:2" ht="10.5">
      <c r="A26" s="1" t="s">
        <v>281</v>
      </c>
      <c r="B26" s="1" t="s">
        <v>281</v>
      </c>
    </row>
    <row r="27" spans="1:2" ht="10.5">
      <c r="A27" s="1" t="s">
        <v>281</v>
      </c>
      <c r="B27" s="1" t="s">
        <v>281</v>
      </c>
    </row>
    <row r="28" spans="1:2" ht="10.5">
      <c r="A28" s="1" t="s">
        <v>281</v>
      </c>
      <c r="B28" s="1" t="s">
        <v>281</v>
      </c>
    </row>
    <row r="29" spans="1:2" ht="10.5">
      <c r="A29" s="1" t="s">
        <v>281</v>
      </c>
      <c r="B29" s="1" t="s">
        <v>281</v>
      </c>
    </row>
    <row r="30" spans="1:2" ht="10.5">
      <c r="A30" s="1" t="s">
        <v>281</v>
      </c>
      <c r="B30" s="1" t="s">
        <v>281</v>
      </c>
    </row>
    <row r="31" spans="1:2" ht="10.5">
      <c r="A31" s="1" t="s">
        <v>281</v>
      </c>
      <c r="B31" s="1" t="s">
        <v>281</v>
      </c>
    </row>
    <row r="32" spans="1:2" ht="10.5">
      <c r="A32" s="1" t="s">
        <v>281</v>
      </c>
      <c r="B32" s="1" t="s">
        <v>281</v>
      </c>
    </row>
    <row r="33" spans="1:2" ht="10.5">
      <c r="A33" s="1" t="s">
        <v>281</v>
      </c>
      <c r="B33" s="1" t="s">
        <v>281</v>
      </c>
    </row>
    <row r="34" spans="1:2" ht="10.5">
      <c r="A34" s="1" t="s">
        <v>281</v>
      </c>
      <c r="B34" s="1" t="s">
        <v>281</v>
      </c>
    </row>
    <row r="35" spans="1:2" ht="10.5">
      <c r="A35" s="1" t="s">
        <v>281</v>
      </c>
      <c r="B35" s="1" t="s">
        <v>281</v>
      </c>
    </row>
    <row r="36" spans="1:2" ht="10.5">
      <c r="A36" s="1" t="s">
        <v>281</v>
      </c>
      <c r="B36" s="1" t="s">
        <v>281</v>
      </c>
    </row>
    <row r="37" spans="1:2" ht="10.5">
      <c r="A37" s="1" t="s">
        <v>281</v>
      </c>
      <c r="B37" s="1" t="s">
        <v>281</v>
      </c>
    </row>
    <row r="38" spans="1:2" ht="10.5">
      <c r="A38" s="1" t="s">
        <v>281</v>
      </c>
      <c r="B38" s="1" t="s">
        <v>281</v>
      </c>
    </row>
    <row r="39" spans="1:2" ht="10.5">
      <c r="A39" s="1" t="s">
        <v>281</v>
      </c>
      <c r="B39" s="1" t="s">
        <v>281</v>
      </c>
    </row>
    <row r="40" spans="1:2" ht="10.5">
      <c r="A40" s="1" t="s">
        <v>281</v>
      </c>
      <c r="B40" s="1" t="s">
        <v>281</v>
      </c>
    </row>
    <row r="41" spans="1:2" ht="10.5">
      <c r="A41" s="1" t="s">
        <v>281</v>
      </c>
      <c r="B41" s="1" t="s">
        <v>281</v>
      </c>
    </row>
    <row r="42" spans="1:2" ht="10.5">
      <c r="A42" s="1" t="s">
        <v>281</v>
      </c>
      <c r="B42" s="1" t="s">
        <v>281</v>
      </c>
    </row>
    <row r="43" spans="1:2" ht="10.5">
      <c r="A43" s="1" t="s">
        <v>281</v>
      </c>
      <c r="B43" s="1" t="s">
        <v>281</v>
      </c>
    </row>
    <row r="44" spans="1:2" ht="10.5">
      <c r="A44" s="1" t="s">
        <v>281</v>
      </c>
      <c r="B44" s="1" t="s">
        <v>281</v>
      </c>
    </row>
    <row r="45" spans="1:2" ht="10.5">
      <c r="A45" s="1" t="s">
        <v>281</v>
      </c>
      <c r="B45" s="1" t="s">
        <v>281</v>
      </c>
    </row>
    <row r="46" spans="1:2" ht="10.5">
      <c r="A46" s="1" t="s">
        <v>281</v>
      </c>
      <c r="B46" s="1" t="s">
        <v>281</v>
      </c>
    </row>
    <row r="47" spans="1:2" ht="10.5">
      <c r="A47" s="1" t="s">
        <v>281</v>
      </c>
      <c r="B47" s="1" t="s">
        <v>281</v>
      </c>
    </row>
    <row r="48" spans="1:2" ht="10.5">
      <c r="A48" s="1" t="s">
        <v>281</v>
      </c>
      <c r="B48" s="1" t="s">
        <v>281</v>
      </c>
    </row>
    <row r="49" spans="1:2" ht="10.5">
      <c r="A49" s="1" t="s">
        <v>281</v>
      </c>
      <c r="B49" s="1" t="s">
        <v>281</v>
      </c>
    </row>
    <row r="50" spans="1:2" ht="10.5">
      <c r="A50" s="1" t="s">
        <v>281</v>
      </c>
      <c r="B50" s="1" t="s">
        <v>281</v>
      </c>
    </row>
    <row r="51" spans="1:2" ht="10.5">
      <c r="A51" s="1" t="s">
        <v>281</v>
      </c>
      <c r="B51" s="1" t="s">
        <v>281</v>
      </c>
    </row>
    <row r="52" spans="1:2" ht="10.5">
      <c r="A52" s="1" t="s">
        <v>281</v>
      </c>
      <c r="B52" s="1" t="s">
        <v>281</v>
      </c>
    </row>
    <row r="53" spans="1:2" ht="10.5">
      <c r="A53" s="1" t="s">
        <v>281</v>
      </c>
      <c r="B53" s="1" t="s">
        <v>281</v>
      </c>
    </row>
    <row r="54" spans="1:2" ht="10.5">
      <c r="A54" s="1" t="s">
        <v>281</v>
      </c>
      <c r="B54" s="1" t="s">
        <v>281</v>
      </c>
    </row>
    <row r="55" spans="1:2" ht="10.5">
      <c r="A55" s="1" t="s">
        <v>281</v>
      </c>
      <c r="B55" s="1" t="s">
        <v>281</v>
      </c>
    </row>
    <row r="56" spans="1:2" ht="10.5">
      <c r="A56" s="1" t="s">
        <v>281</v>
      </c>
      <c r="B56" s="1" t="s">
        <v>281</v>
      </c>
    </row>
    <row r="57" spans="1:2" ht="10.5">
      <c r="A57" s="1" t="s">
        <v>281</v>
      </c>
      <c r="B57" s="1" t="s">
        <v>281</v>
      </c>
    </row>
    <row r="58" spans="1:2" ht="10.5">
      <c r="A58" s="1" t="s">
        <v>281</v>
      </c>
      <c r="B58" s="1" t="s">
        <v>281</v>
      </c>
    </row>
    <row r="59" spans="1:2" ht="10.5">
      <c r="A59" s="1" t="s">
        <v>281</v>
      </c>
      <c r="B59" s="1" t="s">
        <v>281</v>
      </c>
    </row>
    <row r="60" spans="1:2" ht="10.5">
      <c r="A60" s="1" t="s">
        <v>281</v>
      </c>
      <c r="B60" s="1" t="s">
        <v>281</v>
      </c>
    </row>
    <row r="61" spans="1:2" ht="10.5">
      <c r="A61" s="1" t="s">
        <v>281</v>
      </c>
      <c r="B61" s="1" t="s">
        <v>281</v>
      </c>
    </row>
    <row r="62" spans="1:2" ht="10.5">
      <c r="A62" s="1" t="s">
        <v>281</v>
      </c>
      <c r="B62" s="1" t="s">
        <v>281</v>
      </c>
    </row>
    <row r="63" spans="1:2" ht="10.5">
      <c r="A63" s="1" t="s">
        <v>281</v>
      </c>
      <c r="B63" s="1" t="s">
        <v>281</v>
      </c>
    </row>
    <row r="64" spans="1:2" ht="10.5">
      <c r="A64" s="1" t="s">
        <v>281</v>
      </c>
      <c r="B64" s="1" t="s">
        <v>281</v>
      </c>
    </row>
    <row r="65" spans="1:2" ht="10.5">
      <c r="A65" s="1" t="s">
        <v>281</v>
      </c>
      <c r="B65" s="1" t="s">
        <v>281</v>
      </c>
    </row>
    <row r="66" spans="1:2" ht="10.5">
      <c r="A66" s="1" t="s">
        <v>281</v>
      </c>
      <c r="B66" s="1" t="s">
        <v>281</v>
      </c>
    </row>
    <row r="67" spans="1:2" ht="10.5">
      <c r="A67" s="1" t="s">
        <v>281</v>
      </c>
      <c r="B67" s="1" t="s">
        <v>281</v>
      </c>
    </row>
    <row r="68" spans="1:2" ht="10.5">
      <c r="A68" s="1" t="s">
        <v>281</v>
      </c>
      <c r="B68" s="1" t="s">
        <v>281</v>
      </c>
    </row>
    <row r="69" spans="1:2" ht="10.5">
      <c r="A69" s="1" t="s">
        <v>281</v>
      </c>
      <c r="B69" s="1" t="s">
        <v>281</v>
      </c>
    </row>
    <row r="70" spans="1:2" ht="10.5">
      <c r="A70" s="1" t="s">
        <v>281</v>
      </c>
      <c r="B70" s="1" t="s">
        <v>281</v>
      </c>
    </row>
    <row r="71" spans="1:2" ht="10.5">
      <c r="A71" s="1" t="s">
        <v>281</v>
      </c>
      <c r="B71" s="1" t="s">
        <v>281</v>
      </c>
    </row>
    <row r="72" spans="1:2" ht="10.5">
      <c r="A72" s="1" t="s">
        <v>281</v>
      </c>
      <c r="B72" s="1" t="s">
        <v>281</v>
      </c>
    </row>
    <row r="73" spans="1:2" ht="10.5">
      <c r="A73" s="1" t="s">
        <v>281</v>
      </c>
      <c r="B73" s="1" t="s">
        <v>281</v>
      </c>
    </row>
    <row r="74" spans="1:2" ht="10.5">
      <c r="A74" s="1" t="s">
        <v>281</v>
      </c>
      <c r="B74" s="1" t="s">
        <v>281</v>
      </c>
    </row>
    <row r="75" spans="1:2" ht="10.5">
      <c r="A75" s="1" t="s">
        <v>281</v>
      </c>
      <c r="B75" s="1" t="s">
        <v>281</v>
      </c>
    </row>
    <row r="76" spans="1:2" ht="10.5">
      <c r="A76" s="1" t="s">
        <v>281</v>
      </c>
      <c r="B76" s="1" t="s">
        <v>281</v>
      </c>
    </row>
    <row r="77" spans="1:2" ht="10.5">
      <c r="A77" s="1" t="s">
        <v>281</v>
      </c>
      <c r="B77" s="1" t="s">
        <v>281</v>
      </c>
    </row>
    <row r="78" spans="1:2" ht="10.5">
      <c r="A78" s="1" t="s">
        <v>281</v>
      </c>
      <c r="B78" s="1" t="s">
        <v>281</v>
      </c>
    </row>
    <row r="79" spans="1:2" ht="10.5">
      <c r="A79" s="1" t="s">
        <v>281</v>
      </c>
      <c r="B79" s="1" t="s">
        <v>281</v>
      </c>
    </row>
    <row r="80" spans="1:2" ht="10.5">
      <c r="A80" s="1" t="s">
        <v>281</v>
      </c>
      <c r="B80" s="1" t="s">
        <v>281</v>
      </c>
    </row>
    <row r="81" spans="1:2" ht="10.5">
      <c r="A81" s="1" t="s">
        <v>281</v>
      </c>
      <c r="B81" s="1" t="s">
        <v>281</v>
      </c>
    </row>
    <row r="82" spans="1:2" ht="10.5">
      <c r="A82" s="1" t="s">
        <v>281</v>
      </c>
      <c r="B82" s="1" t="s">
        <v>281</v>
      </c>
    </row>
    <row r="83" spans="1:2" ht="10.5">
      <c r="A83" s="1" t="s">
        <v>281</v>
      </c>
      <c r="B83" s="1" t="s">
        <v>281</v>
      </c>
    </row>
    <row r="84" spans="1:2" ht="10.5">
      <c r="A84" s="1" t="s">
        <v>281</v>
      </c>
      <c r="B84" s="1" t="s">
        <v>281</v>
      </c>
    </row>
    <row r="85" spans="1:2" ht="10.5">
      <c r="A85" s="1" t="s">
        <v>281</v>
      </c>
      <c r="B85" s="1" t="s">
        <v>281</v>
      </c>
    </row>
    <row r="86" spans="1:2" ht="10.5">
      <c r="A86" s="1" t="s">
        <v>281</v>
      </c>
      <c r="B86" s="1" t="s">
        <v>281</v>
      </c>
    </row>
    <row r="87" spans="1:2" ht="10.5">
      <c r="A87" s="1" t="s">
        <v>281</v>
      </c>
      <c r="B87" s="1" t="s">
        <v>281</v>
      </c>
    </row>
    <row r="88" spans="1:2" ht="10.5">
      <c r="A88" s="1" t="s">
        <v>281</v>
      </c>
      <c r="B88" s="1" t="s">
        <v>281</v>
      </c>
    </row>
    <row r="89" spans="1:2" ht="10.5">
      <c r="A89" s="1" t="s">
        <v>281</v>
      </c>
      <c r="B89" s="1" t="s">
        <v>281</v>
      </c>
    </row>
    <row r="90" spans="1:2" ht="10.5">
      <c r="A90" s="1" t="s">
        <v>281</v>
      </c>
      <c r="B90" s="1" t="s">
        <v>281</v>
      </c>
    </row>
    <row r="91" spans="1:2" ht="10.5">
      <c r="A91" s="1" t="s">
        <v>281</v>
      </c>
      <c r="B91" s="1" t="s">
        <v>281</v>
      </c>
    </row>
    <row r="92" spans="1:2" ht="10.5">
      <c r="A92" s="1" t="s">
        <v>281</v>
      </c>
      <c r="B92" s="1" t="s">
        <v>281</v>
      </c>
    </row>
    <row r="93" spans="1:2" ht="10.5">
      <c r="A93" s="1" t="s">
        <v>281</v>
      </c>
      <c r="B93" s="1" t="s">
        <v>281</v>
      </c>
    </row>
    <row r="94" spans="1:2" ht="10.5">
      <c r="A94" s="1" t="s">
        <v>281</v>
      </c>
      <c r="B94" s="1" t="s">
        <v>281</v>
      </c>
    </row>
    <row r="95" spans="1:2" ht="10.5">
      <c r="A95" s="1" t="s">
        <v>281</v>
      </c>
      <c r="B95" s="1" t="s">
        <v>281</v>
      </c>
    </row>
    <row r="96" spans="1:2" ht="10.5">
      <c r="A96" s="1" t="s">
        <v>281</v>
      </c>
      <c r="B96" s="1" t="s">
        <v>281</v>
      </c>
    </row>
    <row r="97" spans="1:2" ht="10.5">
      <c r="A97" s="1" t="s">
        <v>281</v>
      </c>
      <c r="B97" s="1" t="s">
        <v>281</v>
      </c>
    </row>
    <row r="98" spans="1:2" ht="10.5">
      <c r="A98" s="1" t="s">
        <v>281</v>
      </c>
      <c r="B98" s="1" t="s">
        <v>281</v>
      </c>
    </row>
    <row r="99" spans="1:2" ht="10.5">
      <c r="A99" s="1" t="s">
        <v>281</v>
      </c>
      <c r="B99" s="1" t="s">
        <v>281</v>
      </c>
    </row>
    <row r="100" spans="1:2" ht="10.5">
      <c r="A100" s="1" t="s">
        <v>281</v>
      </c>
      <c r="B100" s="1" t="s">
        <v>281</v>
      </c>
    </row>
    <row r="101" spans="1:2" ht="10.5">
      <c r="A101" s="1" t="s">
        <v>281</v>
      </c>
      <c r="B101" s="1" t="s">
        <v>281</v>
      </c>
    </row>
    <row r="102" spans="1:2" ht="10.5">
      <c r="A102" s="1" t="s">
        <v>281</v>
      </c>
      <c r="B102" s="1" t="s">
        <v>281</v>
      </c>
    </row>
    <row r="103" spans="1:2" ht="10.5">
      <c r="A103" s="1" t="s">
        <v>281</v>
      </c>
      <c r="B103" s="1" t="s">
        <v>281</v>
      </c>
    </row>
    <row r="104" spans="1:2" ht="10.5">
      <c r="A104" s="1" t="s">
        <v>281</v>
      </c>
      <c r="B104" s="1" t="s">
        <v>281</v>
      </c>
    </row>
    <row r="105" spans="1:2" ht="10.5">
      <c r="A105" s="1" t="s">
        <v>281</v>
      </c>
      <c r="B105" s="1" t="s">
        <v>281</v>
      </c>
    </row>
    <row r="106" spans="1:2" ht="10.5">
      <c r="A106" s="1" t="s">
        <v>281</v>
      </c>
      <c r="B106" s="1" t="s">
        <v>281</v>
      </c>
    </row>
    <row r="107" spans="1:2" ht="10.5">
      <c r="A107" s="1" t="s">
        <v>281</v>
      </c>
      <c r="B107" s="1" t="s">
        <v>281</v>
      </c>
    </row>
    <row r="108" spans="1:2" ht="10.5">
      <c r="A108" s="1" t="s">
        <v>281</v>
      </c>
      <c r="B108" s="1" t="s">
        <v>281</v>
      </c>
    </row>
    <row r="109" spans="1:2" ht="10.5">
      <c r="A109" s="1" t="s">
        <v>281</v>
      </c>
      <c r="B109" s="1" t="s">
        <v>281</v>
      </c>
    </row>
    <row r="110" spans="1:2" ht="10.5">
      <c r="A110" s="1" t="s">
        <v>281</v>
      </c>
      <c r="B110" s="1" t="s">
        <v>281</v>
      </c>
    </row>
    <row r="111" spans="1:2" ht="10.5">
      <c r="A111" s="1" t="s">
        <v>281</v>
      </c>
      <c r="B111" s="1" t="s">
        <v>281</v>
      </c>
    </row>
    <row r="112" spans="1:2" ht="10.5">
      <c r="A112" s="1" t="s">
        <v>281</v>
      </c>
      <c r="B112" s="1" t="s">
        <v>281</v>
      </c>
    </row>
    <row r="113" spans="1:2" ht="10.5">
      <c r="A113" s="1" t="s">
        <v>281</v>
      </c>
      <c r="B113" s="1" t="s">
        <v>281</v>
      </c>
    </row>
    <row r="114" spans="1:2" ht="10.5">
      <c r="A114" s="1" t="s">
        <v>281</v>
      </c>
      <c r="B114" s="1" t="s">
        <v>281</v>
      </c>
    </row>
    <row r="115" spans="1:2" ht="10.5">
      <c r="A115" s="1" t="s">
        <v>281</v>
      </c>
      <c r="B115" s="1" t="s">
        <v>281</v>
      </c>
    </row>
    <row r="116" spans="1:2" ht="10.5">
      <c r="A116" s="1" t="s">
        <v>281</v>
      </c>
      <c r="B116" s="1" t="s">
        <v>281</v>
      </c>
    </row>
    <row r="117" spans="1:2" ht="10.5">
      <c r="A117" s="1" t="s">
        <v>281</v>
      </c>
      <c r="B117" s="1" t="s">
        <v>281</v>
      </c>
    </row>
    <row r="118" spans="1:2" ht="10.5">
      <c r="A118" s="1" t="s">
        <v>281</v>
      </c>
      <c r="B118" s="1" t="s">
        <v>281</v>
      </c>
    </row>
    <row r="119" spans="1:2" ht="10.5">
      <c r="A119" s="1" t="s">
        <v>281</v>
      </c>
      <c r="B119" s="1" t="s">
        <v>281</v>
      </c>
    </row>
    <row r="120" spans="1:2" ht="10.5">
      <c r="A120" s="1" t="s">
        <v>281</v>
      </c>
      <c r="B120" s="1" t="s">
        <v>281</v>
      </c>
    </row>
    <row r="121" spans="1:2" ht="10.5">
      <c r="A121" s="1" t="s">
        <v>281</v>
      </c>
      <c r="B121" s="1" t="s">
        <v>281</v>
      </c>
    </row>
    <row r="122" spans="1:2" ht="10.5">
      <c r="A122" s="1" t="s">
        <v>281</v>
      </c>
      <c r="B122" s="1" t="s">
        <v>281</v>
      </c>
    </row>
    <row r="123" spans="1:2" ht="10.5">
      <c r="A123" s="1" t="s">
        <v>281</v>
      </c>
      <c r="B123" s="1" t="s">
        <v>281</v>
      </c>
    </row>
    <row r="124" spans="1:2" ht="10.5">
      <c r="A124" s="1" t="s">
        <v>281</v>
      </c>
      <c r="B124" s="1" t="s">
        <v>281</v>
      </c>
    </row>
    <row r="125" spans="1:2" ht="10.5">
      <c r="A125" s="1" t="s">
        <v>281</v>
      </c>
      <c r="B125" s="1" t="s">
        <v>281</v>
      </c>
    </row>
    <row r="126" spans="1:2" ht="10.5">
      <c r="A126" s="1" t="s">
        <v>281</v>
      </c>
      <c r="B126" s="1" t="s">
        <v>281</v>
      </c>
    </row>
    <row r="127" spans="1:2" ht="10.5">
      <c r="A127" s="1" t="s">
        <v>281</v>
      </c>
      <c r="B127" s="1" t="s">
        <v>281</v>
      </c>
    </row>
    <row r="128" spans="1:2" ht="10.5">
      <c r="A128" s="1" t="s">
        <v>281</v>
      </c>
      <c r="B128" s="1" t="s">
        <v>281</v>
      </c>
    </row>
    <row r="129" spans="1:2" ht="10.5">
      <c r="A129" s="1" t="s">
        <v>281</v>
      </c>
      <c r="B129" s="1" t="s">
        <v>281</v>
      </c>
    </row>
    <row r="130" spans="1:2" ht="10.5">
      <c r="A130" s="1" t="s">
        <v>281</v>
      </c>
      <c r="B130" s="1" t="s">
        <v>281</v>
      </c>
    </row>
    <row r="131" spans="1:2" ht="10.5">
      <c r="A131" s="1" t="s">
        <v>281</v>
      </c>
      <c r="B131" s="1" t="s">
        <v>281</v>
      </c>
    </row>
    <row r="132" spans="1:2" ht="10.5">
      <c r="A132" s="1" t="s">
        <v>281</v>
      </c>
      <c r="B132" s="1" t="s">
        <v>281</v>
      </c>
    </row>
    <row r="133" spans="1:2" ht="10.5">
      <c r="A133" s="1" t="s">
        <v>281</v>
      </c>
      <c r="B133" s="1" t="s">
        <v>281</v>
      </c>
    </row>
    <row r="134" spans="1:2" ht="10.5">
      <c r="A134" s="1" t="s">
        <v>281</v>
      </c>
      <c r="B134" s="1" t="s">
        <v>281</v>
      </c>
    </row>
    <row r="135" spans="1:2" ht="10.5">
      <c r="A135" s="1" t="s">
        <v>281</v>
      </c>
      <c r="B135" s="1" t="s">
        <v>281</v>
      </c>
    </row>
    <row r="136" spans="1:2" ht="10.5">
      <c r="A136" s="1" t="s">
        <v>281</v>
      </c>
      <c r="B136" s="1" t="s">
        <v>281</v>
      </c>
    </row>
    <row r="137" spans="1:2" ht="10.5">
      <c r="A137" s="1" t="s">
        <v>281</v>
      </c>
      <c r="B137" s="1" t="s">
        <v>281</v>
      </c>
    </row>
    <row r="138" spans="1:2" ht="10.5">
      <c r="A138" s="1" t="s">
        <v>281</v>
      </c>
      <c r="B138" s="1" t="s">
        <v>281</v>
      </c>
    </row>
    <row r="139" spans="1:2" ht="10.5">
      <c r="A139" s="1" t="s">
        <v>281</v>
      </c>
      <c r="B139" s="1" t="s">
        <v>281</v>
      </c>
    </row>
    <row r="140" spans="1:2" ht="10.5">
      <c r="A140" s="1" t="s">
        <v>281</v>
      </c>
      <c r="B140" s="1" t="s">
        <v>281</v>
      </c>
    </row>
    <row r="141" spans="1:2" ht="10.5">
      <c r="A141" s="1" t="s">
        <v>281</v>
      </c>
      <c r="B141" s="1" t="s">
        <v>281</v>
      </c>
    </row>
    <row r="142" spans="1:2" ht="10.5">
      <c r="A142" s="1" t="s">
        <v>281</v>
      </c>
      <c r="B142" s="1" t="s">
        <v>281</v>
      </c>
    </row>
    <row r="143" spans="1:2" ht="10.5">
      <c r="A143" s="1" t="s">
        <v>281</v>
      </c>
      <c r="B143" s="1" t="s">
        <v>281</v>
      </c>
    </row>
    <row r="144" spans="1:2" ht="10.5">
      <c r="A144" s="1" t="s">
        <v>281</v>
      </c>
      <c r="B144" s="1" t="s">
        <v>281</v>
      </c>
    </row>
    <row r="145" spans="1:2" ht="10.5">
      <c r="A145" s="1" t="s">
        <v>281</v>
      </c>
      <c r="B145" s="1" t="s">
        <v>281</v>
      </c>
    </row>
    <row r="146" spans="1:2" ht="10.5">
      <c r="A146" s="1" t="s">
        <v>281</v>
      </c>
      <c r="B146" s="1" t="s">
        <v>281</v>
      </c>
    </row>
    <row r="147" spans="1:2" ht="10.5">
      <c r="A147" s="1" t="s">
        <v>281</v>
      </c>
      <c r="B147" s="1" t="s">
        <v>281</v>
      </c>
    </row>
    <row r="148" spans="1:2" ht="10.5">
      <c r="A148" s="1" t="s">
        <v>281</v>
      </c>
      <c r="B148" s="1" t="s">
        <v>281</v>
      </c>
    </row>
    <row r="149" spans="1:2" ht="10.5">
      <c r="A149" s="1" t="s">
        <v>281</v>
      </c>
      <c r="B149" s="1" t="s">
        <v>281</v>
      </c>
    </row>
    <row r="150" spans="1:2" ht="10.5">
      <c r="A150" s="1" t="s">
        <v>281</v>
      </c>
      <c r="B150" s="1" t="s">
        <v>281</v>
      </c>
    </row>
    <row r="151" spans="1:2" ht="10.5">
      <c r="A151" s="1" t="s">
        <v>281</v>
      </c>
      <c r="B151" s="1" t="s">
        <v>281</v>
      </c>
    </row>
    <row r="152" spans="1:2" ht="10.5">
      <c r="A152" s="1" t="s">
        <v>281</v>
      </c>
      <c r="B152" s="1" t="s">
        <v>281</v>
      </c>
    </row>
    <row r="153" spans="1:2" ht="10.5">
      <c r="A153" s="1" t="s">
        <v>281</v>
      </c>
      <c r="B153" s="1" t="s">
        <v>281</v>
      </c>
    </row>
    <row r="154" spans="1:2" ht="10.5">
      <c r="A154" s="1" t="s">
        <v>281</v>
      </c>
      <c r="B154" s="1" t="s">
        <v>281</v>
      </c>
    </row>
    <row r="155" spans="1:2" ht="10.5">
      <c r="A155" s="1" t="s">
        <v>281</v>
      </c>
      <c r="B155" s="1" t="s">
        <v>281</v>
      </c>
    </row>
    <row r="156" spans="1:2" ht="10.5">
      <c r="A156" s="1" t="s">
        <v>281</v>
      </c>
      <c r="B156" s="1" t="s">
        <v>281</v>
      </c>
    </row>
    <row r="157" spans="1:2" ht="10.5">
      <c r="A157" s="1" t="s">
        <v>281</v>
      </c>
      <c r="B157" s="1" t="s">
        <v>281</v>
      </c>
    </row>
    <row r="158" spans="1:2" ht="10.5">
      <c r="A158" s="1" t="s">
        <v>281</v>
      </c>
      <c r="B158" s="1" t="s">
        <v>281</v>
      </c>
    </row>
    <row r="159" spans="1:2" ht="10.5">
      <c r="A159" s="1" t="s">
        <v>281</v>
      </c>
      <c r="B159" s="1" t="s">
        <v>281</v>
      </c>
    </row>
    <row r="160" spans="1:2" ht="10.5">
      <c r="A160" s="1" t="s">
        <v>281</v>
      </c>
      <c r="B160" s="1" t="s">
        <v>281</v>
      </c>
    </row>
    <row r="161" spans="1:2" ht="10.5">
      <c r="A161" s="1" t="s">
        <v>281</v>
      </c>
      <c r="B161" s="1" t="s">
        <v>281</v>
      </c>
    </row>
    <row r="162" spans="1:2" ht="10.5">
      <c r="A162" s="1" t="s">
        <v>281</v>
      </c>
      <c r="B162" s="1" t="s">
        <v>281</v>
      </c>
    </row>
    <row r="163" spans="1:2" ht="10.5">
      <c r="A163" s="1" t="s">
        <v>281</v>
      </c>
      <c r="B163" s="1" t="s">
        <v>281</v>
      </c>
    </row>
    <row r="164" spans="1:2" ht="10.5">
      <c r="A164" s="1" t="s">
        <v>281</v>
      </c>
      <c r="B164" s="1" t="s">
        <v>281</v>
      </c>
    </row>
    <row r="165" spans="1:2" ht="10.5">
      <c r="A165" s="1" t="s">
        <v>281</v>
      </c>
      <c r="B165" s="1" t="s">
        <v>281</v>
      </c>
    </row>
    <row r="166" spans="1:2" ht="10.5">
      <c r="A166" s="1" t="s">
        <v>281</v>
      </c>
      <c r="B166" s="1" t="s">
        <v>281</v>
      </c>
    </row>
    <row r="167" spans="1:2" ht="10.5">
      <c r="A167" s="1" t="s">
        <v>281</v>
      </c>
      <c r="B167" s="1" t="s">
        <v>281</v>
      </c>
    </row>
    <row r="168" spans="1:2" ht="10.5">
      <c r="A168" s="1" t="s">
        <v>281</v>
      </c>
      <c r="B168" s="1" t="s">
        <v>281</v>
      </c>
    </row>
    <row r="169" spans="1:2" ht="10.5">
      <c r="A169" s="1" t="s">
        <v>281</v>
      </c>
      <c r="B169" s="1" t="s">
        <v>281</v>
      </c>
    </row>
    <row r="170" spans="1:2" ht="10.5">
      <c r="A170" s="1" t="s">
        <v>281</v>
      </c>
      <c r="B170" s="1" t="s">
        <v>281</v>
      </c>
    </row>
    <row r="171" spans="1:2" ht="10.5">
      <c r="A171" s="1" t="s">
        <v>281</v>
      </c>
      <c r="B171" s="1" t="s">
        <v>281</v>
      </c>
    </row>
    <row r="172" spans="1:2" ht="10.5">
      <c r="A172" s="1" t="s">
        <v>281</v>
      </c>
      <c r="B172" s="1" t="s">
        <v>281</v>
      </c>
    </row>
    <row r="173" spans="1:2" ht="10.5">
      <c r="A173" s="1" t="s">
        <v>281</v>
      </c>
      <c r="B173" s="1" t="s">
        <v>281</v>
      </c>
    </row>
    <row r="174" spans="1:2" ht="10.5">
      <c r="A174" s="1" t="s">
        <v>281</v>
      </c>
      <c r="B174" s="1" t="s">
        <v>281</v>
      </c>
    </row>
    <row r="175" spans="1:2" ht="10.5">
      <c r="A175" s="1" t="s">
        <v>281</v>
      </c>
      <c r="B175" s="1" t="s">
        <v>281</v>
      </c>
    </row>
    <row r="176" spans="1:2" ht="10.5">
      <c r="A176" s="1" t="s">
        <v>281</v>
      </c>
      <c r="B176" s="1" t="s">
        <v>281</v>
      </c>
    </row>
    <row r="177" spans="1:2" ht="10.5">
      <c r="A177" s="1" t="s">
        <v>281</v>
      </c>
      <c r="B177" s="1" t="s">
        <v>281</v>
      </c>
    </row>
    <row r="178" spans="1:2" ht="10.5">
      <c r="A178" s="1" t="s">
        <v>281</v>
      </c>
      <c r="B178" s="1" t="s">
        <v>281</v>
      </c>
    </row>
    <row r="179" spans="1:2" ht="10.5">
      <c r="A179" s="1" t="s">
        <v>281</v>
      </c>
      <c r="B179" s="1" t="s">
        <v>281</v>
      </c>
    </row>
    <row r="180" spans="1:2" ht="10.5">
      <c r="A180" s="1" t="s">
        <v>281</v>
      </c>
      <c r="B180" s="1" t="s">
        <v>281</v>
      </c>
    </row>
    <row r="181" spans="1:2" ht="10.5">
      <c r="A181" s="1" t="s">
        <v>281</v>
      </c>
      <c r="B181" s="1" t="s">
        <v>281</v>
      </c>
    </row>
    <row r="182" spans="1:2" ht="10.5">
      <c r="A182" s="1" t="s">
        <v>281</v>
      </c>
      <c r="B182" s="1" t="s">
        <v>281</v>
      </c>
    </row>
    <row r="183" spans="1:2" ht="10.5">
      <c r="A183" s="1" t="s">
        <v>281</v>
      </c>
      <c r="B183" s="1" t="s">
        <v>281</v>
      </c>
    </row>
    <row r="184" spans="1:2" ht="10.5">
      <c r="A184" s="1" t="s">
        <v>281</v>
      </c>
      <c r="B184" s="1" t="s">
        <v>281</v>
      </c>
    </row>
    <row r="185" spans="1:2" ht="10.5">
      <c r="A185" s="1" t="s">
        <v>281</v>
      </c>
      <c r="B185" s="1" t="s">
        <v>281</v>
      </c>
    </row>
    <row r="186" spans="1:2" ht="10.5">
      <c r="A186" s="1" t="s">
        <v>281</v>
      </c>
      <c r="B186" s="1" t="s">
        <v>281</v>
      </c>
    </row>
    <row r="187" spans="1:2" ht="10.5">
      <c r="A187" s="1" t="s">
        <v>281</v>
      </c>
      <c r="B187" s="1" t="s">
        <v>281</v>
      </c>
    </row>
    <row r="188" spans="1:2" ht="10.5">
      <c r="A188" s="1" t="s">
        <v>281</v>
      </c>
      <c r="B188" s="1" t="s">
        <v>281</v>
      </c>
    </row>
    <row r="189" spans="1:2" ht="10.5">
      <c r="A189" s="1" t="s">
        <v>281</v>
      </c>
      <c r="B189" s="1" t="s">
        <v>281</v>
      </c>
    </row>
    <row r="190" spans="1:2" ht="10.5">
      <c r="A190" s="1" t="s">
        <v>281</v>
      </c>
      <c r="B190" s="1" t="s">
        <v>281</v>
      </c>
    </row>
    <row r="191" spans="1:2" ht="10.5">
      <c r="A191" s="1" t="s">
        <v>281</v>
      </c>
      <c r="B191" s="1" t="s">
        <v>281</v>
      </c>
    </row>
    <row r="192" spans="1:2" ht="10.5">
      <c r="A192" s="1" t="s">
        <v>281</v>
      </c>
      <c r="B192" s="1" t="s">
        <v>281</v>
      </c>
    </row>
    <row r="193" spans="1:2" ht="10.5">
      <c r="A193" s="1" t="s">
        <v>281</v>
      </c>
      <c r="B193" s="1" t="s">
        <v>281</v>
      </c>
    </row>
    <row r="194" spans="1:2" ht="10.5">
      <c r="A194" s="1" t="s">
        <v>281</v>
      </c>
      <c r="B194" s="1" t="s">
        <v>281</v>
      </c>
    </row>
    <row r="195" spans="1:2" ht="10.5">
      <c r="A195" s="1" t="s">
        <v>281</v>
      </c>
      <c r="B195" s="1" t="s">
        <v>281</v>
      </c>
    </row>
    <row r="196" spans="1:2" ht="10.5">
      <c r="A196" s="1" t="s">
        <v>281</v>
      </c>
      <c r="B196" s="1" t="s">
        <v>281</v>
      </c>
    </row>
    <row r="197" spans="1:2" ht="10.5">
      <c r="A197" s="1" t="s">
        <v>281</v>
      </c>
      <c r="B197" s="1" t="s">
        <v>281</v>
      </c>
    </row>
    <row r="198" spans="1:2" ht="10.5">
      <c r="A198" s="1" t="s">
        <v>281</v>
      </c>
      <c r="B198" s="1" t="s">
        <v>281</v>
      </c>
    </row>
    <row r="199" spans="1:2" ht="10.5">
      <c r="A199" s="1" t="s">
        <v>281</v>
      </c>
      <c r="B199" s="1" t="s">
        <v>281</v>
      </c>
    </row>
    <row r="200" spans="1:2" ht="10.5">
      <c r="A200" s="1" t="s">
        <v>281</v>
      </c>
      <c r="B200" s="1" t="s">
        <v>281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296</v>
      </c>
      <c r="B1" s="1" t="s">
        <v>297</v>
      </c>
      <c r="C1" s="4" t="s">
        <v>101</v>
      </c>
    </row>
    <row r="2" spans="1:3" ht="10.5">
      <c r="A2" s="1" t="s">
        <v>335</v>
      </c>
      <c r="B2" s="1" t="s">
        <v>336</v>
      </c>
      <c r="C2" s="4">
        <v>0</v>
      </c>
    </row>
    <row r="3" spans="1:3" ht="10.5">
      <c r="A3" s="1" t="s">
        <v>337</v>
      </c>
      <c r="B3" s="1" t="s">
        <v>338</v>
      </c>
      <c r="C3" s="4">
        <v>0</v>
      </c>
    </row>
    <row r="4" spans="1:3" ht="10.5">
      <c r="A4" s="1" t="s">
        <v>339</v>
      </c>
      <c r="B4" s="1" t="s">
        <v>340</v>
      </c>
      <c r="C4" s="4">
        <v>0</v>
      </c>
    </row>
    <row r="5" spans="1:3" ht="10.5">
      <c r="A5" s="1" t="s">
        <v>341</v>
      </c>
      <c r="B5" s="1" t="s">
        <v>342</v>
      </c>
      <c r="C5" s="4">
        <v>0</v>
      </c>
    </row>
    <row r="6" spans="1:3" ht="10.5">
      <c r="A6" s="1" t="s">
        <v>343</v>
      </c>
      <c r="B6" s="1" t="s">
        <v>344</v>
      </c>
      <c r="C6" s="4">
        <v>0</v>
      </c>
    </row>
    <row r="7" spans="1:3" ht="10.5">
      <c r="A7" s="1" t="s">
        <v>345</v>
      </c>
      <c r="B7" s="1" t="s">
        <v>346</v>
      </c>
      <c r="C7" s="4">
        <v>0</v>
      </c>
    </row>
    <row r="8" spans="1:3" ht="10.5">
      <c r="A8" s="1" t="s">
        <v>347</v>
      </c>
      <c r="B8" s="1" t="s">
        <v>348</v>
      </c>
      <c r="C8" s="4">
        <v>0</v>
      </c>
    </row>
    <row r="9" spans="1:3" ht="10.5">
      <c r="A9" s="1" t="s">
        <v>349</v>
      </c>
      <c r="B9" s="1" t="s">
        <v>350</v>
      </c>
      <c r="C9" s="4">
        <v>0</v>
      </c>
    </row>
    <row r="10" spans="1:3" ht="10.5">
      <c r="A10" s="1" t="s">
        <v>351</v>
      </c>
      <c r="B10" s="1" t="s">
        <v>352</v>
      </c>
      <c r="C10" s="4">
        <v>0</v>
      </c>
    </row>
    <row r="11" spans="1:3" ht="10.5">
      <c r="A11" s="1" t="s">
        <v>353</v>
      </c>
      <c r="B11" s="1" t="s">
        <v>354</v>
      </c>
      <c r="C11" s="4">
        <v>0</v>
      </c>
    </row>
    <row r="12" spans="1:3" ht="10.5">
      <c r="A12" s="1" t="s">
        <v>355</v>
      </c>
      <c r="B12" s="1" t="s">
        <v>356</v>
      </c>
      <c r="C12" s="4">
        <v>0</v>
      </c>
    </row>
    <row r="13" spans="1:3" ht="10.5">
      <c r="A13" s="1" t="s">
        <v>283</v>
      </c>
      <c r="B13" s="1" t="s">
        <v>357</v>
      </c>
      <c r="C13" s="4">
        <v>0</v>
      </c>
    </row>
    <row r="14" spans="1:3" ht="10.5">
      <c r="A14" s="1" t="s">
        <v>358</v>
      </c>
      <c r="B14" s="1" t="s">
        <v>357</v>
      </c>
      <c r="C14" s="4">
        <v>-1</v>
      </c>
    </row>
    <row r="15" spans="1:3" ht="10.5">
      <c r="A15" s="1" t="s">
        <v>281</v>
      </c>
      <c r="B15" s="1" t="s">
        <v>281</v>
      </c>
      <c r="C15" s="4"/>
    </row>
    <row r="16" spans="1:3" ht="10.5">
      <c r="A16" s="1" t="s">
        <v>281</v>
      </c>
      <c r="B16" s="1" t="s">
        <v>281</v>
      </c>
      <c r="C16" s="4"/>
    </row>
    <row r="17" spans="1:3" ht="10.5">
      <c r="A17" s="1" t="s">
        <v>281</v>
      </c>
      <c r="B17" s="1" t="s">
        <v>281</v>
      </c>
      <c r="C17" s="4"/>
    </row>
    <row r="18" spans="1:3" ht="10.5">
      <c r="A18" s="1" t="s">
        <v>281</v>
      </c>
      <c r="B18" s="1" t="s">
        <v>281</v>
      </c>
      <c r="C18" s="4"/>
    </row>
    <row r="19" spans="1:3" ht="10.5">
      <c r="A19" s="1" t="s">
        <v>281</v>
      </c>
      <c r="B19" s="1" t="s">
        <v>281</v>
      </c>
      <c r="C19" s="4"/>
    </row>
    <row r="20" spans="1:3" ht="10.5">
      <c r="A20" s="1" t="s">
        <v>281</v>
      </c>
      <c r="B20" s="1" t="s">
        <v>281</v>
      </c>
      <c r="C20" s="4"/>
    </row>
    <row r="21" spans="1:3" ht="10.5">
      <c r="A21" s="1" t="s">
        <v>281</v>
      </c>
      <c r="B21" s="1" t="s">
        <v>281</v>
      </c>
      <c r="C21" s="4"/>
    </row>
    <row r="22" spans="1:3" ht="10.5">
      <c r="A22" s="1" t="s">
        <v>281</v>
      </c>
      <c r="B22" s="1" t="s">
        <v>281</v>
      </c>
      <c r="C22" s="4"/>
    </row>
    <row r="23" spans="1:3" ht="10.5">
      <c r="A23" s="1" t="s">
        <v>281</v>
      </c>
      <c r="B23" s="1" t="s">
        <v>281</v>
      </c>
      <c r="C23" s="4"/>
    </row>
    <row r="24" spans="1:3" ht="10.5">
      <c r="A24" s="1" t="s">
        <v>281</v>
      </c>
      <c r="B24" s="1" t="s">
        <v>281</v>
      </c>
      <c r="C24" s="4"/>
    </row>
    <row r="25" spans="1:3" ht="10.5">
      <c r="A25" s="1" t="s">
        <v>281</v>
      </c>
      <c r="B25" s="1" t="s">
        <v>281</v>
      </c>
      <c r="C25" s="4"/>
    </row>
    <row r="26" spans="1:3" ht="10.5">
      <c r="A26" s="1" t="s">
        <v>281</v>
      </c>
      <c r="B26" s="1" t="s">
        <v>281</v>
      </c>
      <c r="C26" s="4"/>
    </row>
    <row r="27" spans="1:3" ht="10.5">
      <c r="A27" s="1" t="s">
        <v>281</v>
      </c>
      <c r="B27" s="1" t="s">
        <v>281</v>
      </c>
      <c r="C27" s="4"/>
    </row>
    <row r="28" spans="1:3" ht="10.5">
      <c r="A28" s="1" t="s">
        <v>281</v>
      </c>
      <c r="B28" s="1" t="s">
        <v>281</v>
      </c>
      <c r="C28" s="4"/>
    </row>
    <row r="29" spans="1:3" ht="10.5">
      <c r="A29" s="1" t="s">
        <v>281</v>
      </c>
      <c r="B29" s="1" t="s">
        <v>281</v>
      </c>
      <c r="C29" s="4"/>
    </row>
    <row r="30" spans="1:3" ht="10.5">
      <c r="A30" s="1" t="s">
        <v>281</v>
      </c>
      <c r="B30" s="1" t="s">
        <v>281</v>
      </c>
      <c r="C30" s="4"/>
    </row>
    <row r="31" spans="1:3" ht="10.5">
      <c r="A31" s="1" t="s">
        <v>281</v>
      </c>
      <c r="B31" s="1" t="s">
        <v>281</v>
      </c>
      <c r="C31" s="4"/>
    </row>
    <row r="32" spans="1:3" ht="10.5">
      <c r="A32" s="1" t="s">
        <v>281</v>
      </c>
      <c r="B32" s="1" t="s">
        <v>281</v>
      </c>
      <c r="C32" s="4"/>
    </row>
    <row r="33" spans="1:3" ht="10.5">
      <c r="A33" s="1" t="s">
        <v>281</v>
      </c>
      <c r="B33" s="1" t="s">
        <v>281</v>
      </c>
      <c r="C33" s="4"/>
    </row>
    <row r="34" spans="1:3" ht="10.5">
      <c r="A34" s="1" t="s">
        <v>281</v>
      </c>
      <c r="B34" s="1" t="s">
        <v>281</v>
      </c>
      <c r="C34" s="4"/>
    </row>
    <row r="35" spans="1:3" ht="10.5">
      <c r="A35" s="1" t="s">
        <v>281</v>
      </c>
      <c r="B35" s="1" t="s">
        <v>281</v>
      </c>
      <c r="C35" s="4"/>
    </row>
    <row r="36" spans="1:3" ht="10.5">
      <c r="A36" s="1" t="s">
        <v>281</v>
      </c>
      <c r="B36" s="1" t="s">
        <v>281</v>
      </c>
      <c r="C36" s="4"/>
    </row>
    <row r="37" spans="1:3" ht="10.5">
      <c r="A37" s="1" t="s">
        <v>281</v>
      </c>
      <c r="B37" s="1" t="s">
        <v>281</v>
      </c>
      <c r="C37" s="4"/>
    </row>
    <row r="38" spans="1:3" ht="10.5">
      <c r="A38" s="1" t="s">
        <v>281</v>
      </c>
      <c r="B38" s="1" t="s">
        <v>281</v>
      </c>
      <c r="C38" s="4"/>
    </row>
    <row r="39" spans="1:3" ht="10.5">
      <c r="A39" s="1" t="s">
        <v>281</v>
      </c>
      <c r="B39" s="1" t="s">
        <v>281</v>
      </c>
      <c r="C39" s="4"/>
    </row>
    <row r="40" spans="1:3" ht="10.5">
      <c r="A40" s="1" t="s">
        <v>281</v>
      </c>
      <c r="B40" s="1" t="s">
        <v>281</v>
      </c>
      <c r="C40" s="4"/>
    </row>
    <row r="41" spans="1:3" ht="10.5">
      <c r="A41" s="1" t="s">
        <v>281</v>
      </c>
      <c r="B41" s="1" t="s">
        <v>281</v>
      </c>
      <c r="C41" s="4"/>
    </row>
    <row r="42" spans="1:3" ht="10.5">
      <c r="A42" s="1" t="s">
        <v>281</v>
      </c>
      <c r="B42" s="1" t="s">
        <v>281</v>
      </c>
      <c r="C42" s="4"/>
    </row>
    <row r="43" spans="1:3" ht="10.5">
      <c r="A43" s="1" t="s">
        <v>281</v>
      </c>
      <c r="B43" s="1" t="s">
        <v>281</v>
      </c>
      <c r="C43" s="4"/>
    </row>
    <row r="44" spans="1:3" ht="10.5">
      <c r="A44" s="1" t="s">
        <v>281</v>
      </c>
      <c r="B44" s="1" t="s">
        <v>281</v>
      </c>
      <c r="C44" s="4"/>
    </row>
    <row r="45" spans="1:3" ht="10.5">
      <c r="A45" s="1" t="s">
        <v>281</v>
      </c>
      <c r="B45" s="1" t="s">
        <v>281</v>
      </c>
      <c r="C45" s="4"/>
    </row>
    <row r="46" spans="1:3" ht="10.5">
      <c r="A46" s="1" t="s">
        <v>281</v>
      </c>
      <c r="B46" s="1" t="s">
        <v>281</v>
      </c>
      <c r="C46" s="4"/>
    </row>
    <row r="47" spans="1:3" ht="10.5">
      <c r="A47" s="1" t="s">
        <v>281</v>
      </c>
      <c r="B47" s="1" t="s">
        <v>281</v>
      </c>
      <c r="C47" s="4"/>
    </row>
    <row r="48" spans="1:3" ht="10.5">
      <c r="A48" s="1" t="s">
        <v>281</v>
      </c>
      <c r="B48" s="1" t="s">
        <v>281</v>
      </c>
      <c r="C48" s="4"/>
    </row>
    <row r="49" spans="1:3" ht="10.5">
      <c r="A49" s="1" t="s">
        <v>281</v>
      </c>
      <c r="B49" s="1" t="s">
        <v>281</v>
      </c>
      <c r="C49" s="4"/>
    </row>
    <row r="50" spans="1:3" ht="10.5">
      <c r="A50" s="1" t="s">
        <v>281</v>
      </c>
      <c r="B50" s="1" t="s">
        <v>281</v>
      </c>
      <c r="C50" s="4"/>
    </row>
    <row r="51" spans="1:3" ht="10.5">
      <c r="A51" s="1" t="s">
        <v>281</v>
      </c>
      <c r="B51" s="1" t="s">
        <v>281</v>
      </c>
      <c r="C51" s="4"/>
    </row>
    <row r="52" spans="1:3" ht="10.5">
      <c r="A52" s="1" t="s">
        <v>281</v>
      </c>
      <c r="B52" s="1" t="s">
        <v>281</v>
      </c>
      <c r="C52" s="4"/>
    </row>
    <row r="53" spans="1:3" ht="10.5">
      <c r="A53" s="1" t="s">
        <v>281</v>
      </c>
      <c r="B53" s="1" t="s">
        <v>281</v>
      </c>
      <c r="C53" s="4"/>
    </row>
    <row r="54" spans="1:3" ht="10.5">
      <c r="A54" s="1" t="s">
        <v>281</v>
      </c>
      <c r="B54" s="1" t="s">
        <v>281</v>
      </c>
      <c r="C54" s="4"/>
    </row>
    <row r="55" spans="1:3" ht="10.5">
      <c r="A55" s="1" t="s">
        <v>281</v>
      </c>
      <c r="B55" s="1" t="s">
        <v>281</v>
      </c>
      <c r="C55" s="4"/>
    </row>
    <row r="56" spans="1:3" ht="10.5">
      <c r="A56" s="1" t="s">
        <v>281</v>
      </c>
      <c r="B56" s="1" t="s">
        <v>281</v>
      </c>
      <c r="C56" s="4"/>
    </row>
    <row r="57" spans="1:3" ht="10.5">
      <c r="A57" s="1" t="s">
        <v>281</v>
      </c>
      <c r="B57" s="1" t="s">
        <v>281</v>
      </c>
      <c r="C57" s="4"/>
    </row>
    <row r="58" spans="1:3" ht="10.5">
      <c r="A58" s="1" t="s">
        <v>281</v>
      </c>
      <c r="B58" s="1" t="s">
        <v>281</v>
      </c>
      <c r="C58" s="4"/>
    </row>
    <row r="59" spans="1:3" ht="10.5">
      <c r="A59" s="1" t="s">
        <v>281</v>
      </c>
      <c r="B59" s="1" t="s">
        <v>281</v>
      </c>
      <c r="C59" s="4"/>
    </row>
    <row r="60" spans="1:3" ht="10.5">
      <c r="A60" s="1" t="s">
        <v>281</v>
      </c>
      <c r="B60" s="1" t="s">
        <v>281</v>
      </c>
      <c r="C60" s="4"/>
    </row>
    <row r="61" spans="1:3" ht="10.5">
      <c r="A61" s="1" t="s">
        <v>281</v>
      </c>
      <c r="B61" s="1" t="s">
        <v>281</v>
      </c>
      <c r="C61" s="4"/>
    </row>
    <row r="62" spans="1:3" ht="10.5">
      <c r="A62" s="1" t="s">
        <v>281</v>
      </c>
      <c r="B62" s="1" t="s">
        <v>281</v>
      </c>
      <c r="C62" s="4"/>
    </row>
    <row r="63" spans="1:3" ht="10.5">
      <c r="A63" s="1" t="s">
        <v>281</v>
      </c>
      <c r="B63" s="1" t="s">
        <v>281</v>
      </c>
      <c r="C63" s="4"/>
    </row>
    <row r="64" spans="1:3" ht="10.5">
      <c r="A64" s="1" t="s">
        <v>281</v>
      </c>
      <c r="B64" s="1" t="s">
        <v>281</v>
      </c>
      <c r="C64" s="4"/>
    </row>
    <row r="65" spans="1:3" ht="10.5">
      <c r="A65" s="1" t="s">
        <v>281</v>
      </c>
      <c r="B65" s="1" t="s">
        <v>281</v>
      </c>
      <c r="C65" s="4"/>
    </row>
    <row r="66" spans="1:3" ht="10.5">
      <c r="A66" s="1" t="s">
        <v>281</v>
      </c>
      <c r="B66" s="1" t="s">
        <v>281</v>
      </c>
      <c r="C66" s="4"/>
    </row>
    <row r="67" spans="1:3" ht="10.5">
      <c r="A67" s="1" t="s">
        <v>281</v>
      </c>
      <c r="B67" s="1" t="s">
        <v>281</v>
      </c>
      <c r="C67" s="4"/>
    </row>
    <row r="68" spans="1:3" ht="10.5">
      <c r="A68" s="1" t="s">
        <v>281</v>
      </c>
      <c r="B68" s="1" t="s">
        <v>281</v>
      </c>
      <c r="C68" s="4"/>
    </row>
    <row r="69" spans="1:3" ht="10.5">
      <c r="A69" s="1" t="s">
        <v>281</v>
      </c>
      <c r="B69" s="1" t="s">
        <v>281</v>
      </c>
      <c r="C69" s="4"/>
    </row>
    <row r="70" spans="1:3" ht="10.5">
      <c r="A70" s="1" t="s">
        <v>281</v>
      </c>
      <c r="B70" s="1" t="s">
        <v>281</v>
      </c>
      <c r="C70" s="4"/>
    </row>
    <row r="71" spans="1:3" ht="10.5">
      <c r="A71" s="1" t="s">
        <v>281</v>
      </c>
      <c r="B71" s="1" t="s">
        <v>281</v>
      </c>
      <c r="C71" s="4"/>
    </row>
    <row r="72" spans="1:3" ht="10.5">
      <c r="A72" s="1" t="s">
        <v>281</v>
      </c>
      <c r="B72" s="1" t="s">
        <v>281</v>
      </c>
      <c r="C72" s="4"/>
    </row>
    <row r="73" spans="1:3" ht="10.5">
      <c r="A73" s="1" t="s">
        <v>281</v>
      </c>
      <c r="B73" s="1" t="s">
        <v>281</v>
      </c>
      <c r="C73" s="4"/>
    </row>
    <row r="74" spans="1:3" ht="10.5">
      <c r="A74" s="1" t="s">
        <v>281</v>
      </c>
      <c r="B74" s="1" t="s">
        <v>281</v>
      </c>
      <c r="C74" s="4"/>
    </row>
    <row r="75" spans="1:3" ht="10.5">
      <c r="A75" s="1" t="s">
        <v>281</v>
      </c>
      <c r="B75" s="1" t="s">
        <v>281</v>
      </c>
      <c r="C75" s="4"/>
    </row>
    <row r="76" spans="1:3" ht="10.5">
      <c r="A76" s="1" t="s">
        <v>281</v>
      </c>
      <c r="B76" s="1" t="s">
        <v>281</v>
      </c>
      <c r="C76" s="4"/>
    </row>
    <row r="77" spans="1:3" ht="10.5">
      <c r="A77" s="1" t="s">
        <v>281</v>
      </c>
      <c r="B77" s="1" t="s">
        <v>281</v>
      </c>
      <c r="C77" s="4"/>
    </row>
    <row r="78" spans="1:3" ht="10.5">
      <c r="A78" s="1" t="s">
        <v>281</v>
      </c>
      <c r="B78" s="1" t="s">
        <v>281</v>
      </c>
      <c r="C78" s="4"/>
    </row>
    <row r="79" spans="1:3" ht="10.5">
      <c r="A79" s="1" t="s">
        <v>281</v>
      </c>
      <c r="B79" s="1" t="s">
        <v>281</v>
      </c>
      <c r="C79" s="4"/>
    </row>
    <row r="80" spans="1:3" ht="10.5">
      <c r="A80" s="1" t="s">
        <v>281</v>
      </c>
      <c r="B80" s="1" t="s">
        <v>281</v>
      </c>
      <c r="C80" s="4"/>
    </row>
    <row r="81" spans="1:3" ht="10.5">
      <c r="A81" s="1" t="s">
        <v>281</v>
      </c>
      <c r="B81" s="1" t="s">
        <v>281</v>
      </c>
      <c r="C81" s="4"/>
    </row>
    <row r="82" spans="1:3" ht="10.5">
      <c r="A82" s="1" t="s">
        <v>281</v>
      </c>
      <c r="B82" s="1" t="s">
        <v>281</v>
      </c>
      <c r="C82" s="4"/>
    </row>
    <row r="83" spans="1:3" ht="10.5">
      <c r="A83" s="1" t="s">
        <v>281</v>
      </c>
      <c r="B83" s="1" t="s">
        <v>281</v>
      </c>
      <c r="C83" s="4"/>
    </row>
    <row r="84" spans="1:3" ht="10.5">
      <c r="A84" s="1" t="s">
        <v>281</v>
      </c>
      <c r="B84" s="1" t="s">
        <v>281</v>
      </c>
      <c r="C84" s="4"/>
    </row>
    <row r="85" spans="1:3" ht="10.5">
      <c r="A85" s="1" t="s">
        <v>281</v>
      </c>
      <c r="B85" s="1" t="s">
        <v>281</v>
      </c>
      <c r="C85" s="4"/>
    </row>
    <row r="86" spans="1:3" ht="10.5">
      <c r="A86" s="1" t="s">
        <v>281</v>
      </c>
      <c r="B86" s="1" t="s">
        <v>281</v>
      </c>
      <c r="C86" s="4"/>
    </row>
    <row r="87" spans="1:3" ht="10.5">
      <c r="A87" s="1" t="s">
        <v>281</v>
      </c>
      <c r="B87" s="1" t="s">
        <v>281</v>
      </c>
      <c r="C87" s="4"/>
    </row>
    <row r="88" spans="1:3" ht="10.5">
      <c r="A88" s="1" t="s">
        <v>281</v>
      </c>
      <c r="B88" s="1" t="s">
        <v>281</v>
      </c>
      <c r="C88" s="4"/>
    </row>
    <row r="89" spans="1:3" ht="10.5">
      <c r="A89" s="1" t="s">
        <v>281</v>
      </c>
      <c r="B89" s="1" t="s">
        <v>281</v>
      </c>
      <c r="C89" s="4"/>
    </row>
    <row r="90" spans="1:3" ht="10.5">
      <c r="A90" s="1" t="s">
        <v>281</v>
      </c>
      <c r="B90" s="1" t="s">
        <v>281</v>
      </c>
      <c r="C90" s="4"/>
    </row>
    <row r="91" spans="1:3" ht="10.5">
      <c r="A91" s="1" t="s">
        <v>281</v>
      </c>
      <c r="B91" s="1" t="s">
        <v>281</v>
      </c>
      <c r="C91" s="4"/>
    </row>
    <row r="92" spans="1:3" ht="10.5">
      <c r="A92" s="1" t="s">
        <v>281</v>
      </c>
      <c r="B92" s="1" t="s">
        <v>281</v>
      </c>
      <c r="C92" s="4"/>
    </row>
    <row r="93" spans="1:3" ht="10.5">
      <c r="A93" s="1" t="s">
        <v>281</v>
      </c>
      <c r="B93" s="1" t="s">
        <v>281</v>
      </c>
      <c r="C93" s="4"/>
    </row>
    <row r="94" spans="1:3" ht="10.5">
      <c r="A94" s="1" t="s">
        <v>281</v>
      </c>
      <c r="B94" s="1" t="s">
        <v>281</v>
      </c>
      <c r="C94" s="4"/>
    </row>
    <row r="95" spans="1:3" ht="10.5">
      <c r="A95" s="1" t="s">
        <v>281</v>
      </c>
      <c r="B95" s="1" t="s">
        <v>281</v>
      </c>
      <c r="C95" s="4"/>
    </row>
    <row r="96" spans="1:3" ht="10.5">
      <c r="A96" s="1" t="s">
        <v>281</v>
      </c>
      <c r="B96" s="1" t="s">
        <v>281</v>
      </c>
      <c r="C96" s="4"/>
    </row>
    <row r="97" spans="1:3" ht="10.5">
      <c r="A97" s="1" t="s">
        <v>281</v>
      </c>
      <c r="B97" s="1" t="s">
        <v>281</v>
      </c>
      <c r="C97" s="4"/>
    </row>
    <row r="98" spans="1:3" ht="10.5">
      <c r="A98" s="1" t="s">
        <v>281</v>
      </c>
      <c r="B98" s="1" t="s">
        <v>281</v>
      </c>
      <c r="C98" s="4"/>
    </row>
    <row r="99" spans="1:3" ht="10.5">
      <c r="A99" s="1" t="s">
        <v>281</v>
      </c>
      <c r="B99" s="1" t="s">
        <v>281</v>
      </c>
      <c r="C99" s="4"/>
    </row>
    <row r="100" spans="1:3" ht="10.5">
      <c r="A100" s="1" t="s">
        <v>281</v>
      </c>
      <c r="B100" s="1" t="s">
        <v>281</v>
      </c>
      <c r="C100" s="4"/>
    </row>
    <row r="101" spans="1:3" ht="10.5">
      <c r="A101" s="1" t="s">
        <v>281</v>
      </c>
      <c r="B101" s="1" t="s">
        <v>281</v>
      </c>
      <c r="C101" s="4"/>
    </row>
    <row r="102" spans="1:3" ht="10.5">
      <c r="A102" s="1" t="s">
        <v>281</v>
      </c>
      <c r="B102" s="1" t="s">
        <v>281</v>
      </c>
      <c r="C102" s="4"/>
    </row>
    <row r="103" spans="1:3" ht="10.5">
      <c r="A103" s="1" t="s">
        <v>281</v>
      </c>
      <c r="B103" s="1" t="s">
        <v>281</v>
      </c>
      <c r="C103" s="4"/>
    </row>
    <row r="104" spans="1:3" ht="10.5">
      <c r="A104" s="1" t="s">
        <v>281</v>
      </c>
      <c r="B104" s="1" t="s">
        <v>281</v>
      </c>
      <c r="C104" s="4"/>
    </row>
    <row r="105" spans="1:3" ht="10.5">
      <c r="A105" s="1" t="s">
        <v>281</v>
      </c>
      <c r="B105" s="1" t="s">
        <v>281</v>
      </c>
      <c r="C105" s="4"/>
    </row>
    <row r="106" spans="1:3" ht="10.5">
      <c r="A106" s="1" t="s">
        <v>281</v>
      </c>
      <c r="B106" s="1" t="s">
        <v>281</v>
      </c>
      <c r="C106" s="4"/>
    </row>
    <row r="107" spans="1:3" ht="10.5">
      <c r="A107" s="1" t="s">
        <v>281</v>
      </c>
      <c r="B107" s="1" t="s">
        <v>281</v>
      </c>
      <c r="C107" s="4"/>
    </row>
    <row r="108" spans="1:3" ht="10.5">
      <c r="A108" s="1" t="s">
        <v>281</v>
      </c>
      <c r="B108" s="1" t="s">
        <v>281</v>
      </c>
      <c r="C108" s="4"/>
    </row>
    <row r="109" spans="1:3" ht="10.5">
      <c r="A109" s="1" t="s">
        <v>281</v>
      </c>
      <c r="B109" s="1" t="s">
        <v>281</v>
      </c>
      <c r="C109" s="4"/>
    </row>
    <row r="110" spans="1:3" ht="10.5">
      <c r="A110" s="1" t="s">
        <v>281</v>
      </c>
      <c r="B110" s="1" t="s">
        <v>281</v>
      </c>
      <c r="C110" s="4"/>
    </row>
    <row r="111" spans="1:3" ht="10.5">
      <c r="A111" s="1" t="s">
        <v>281</v>
      </c>
      <c r="B111" s="1" t="s">
        <v>281</v>
      </c>
      <c r="C111" s="4"/>
    </row>
    <row r="112" spans="1:3" ht="10.5">
      <c r="A112" s="1" t="s">
        <v>281</v>
      </c>
      <c r="B112" s="1" t="s">
        <v>281</v>
      </c>
      <c r="C112" s="4"/>
    </row>
    <row r="113" spans="1:3" ht="10.5">
      <c r="A113" s="1" t="s">
        <v>281</v>
      </c>
      <c r="B113" s="1" t="s">
        <v>281</v>
      </c>
      <c r="C113" s="4"/>
    </row>
    <row r="114" spans="1:3" ht="10.5">
      <c r="A114" s="1" t="s">
        <v>281</v>
      </c>
      <c r="B114" s="1" t="s">
        <v>281</v>
      </c>
      <c r="C114" s="4"/>
    </row>
    <row r="115" spans="1:3" ht="10.5">
      <c r="A115" s="1" t="s">
        <v>281</v>
      </c>
      <c r="B115" s="1" t="s">
        <v>281</v>
      </c>
      <c r="C115" s="4"/>
    </row>
    <row r="116" spans="1:3" ht="10.5">
      <c r="A116" s="1" t="s">
        <v>281</v>
      </c>
      <c r="B116" s="1" t="s">
        <v>281</v>
      </c>
      <c r="C116" s="4"/>
    </row>
    <row r="117" spans="1:3" ht="10.5">
      <c r="A117" s="1" t="s">
        <v>281</v>
      </c>
      <c r="B117" s="1" t="s">
        <v>281</v>
      </c>
      <c r="C117" s="4"/>
    </row>
    <row r="118" spans="1:3" ht="10.5">
      <c r="A118" s="1" t="s">
        <v>281</v>
      </c>
      <c r="B118" s="1" t="s">
        <v>281</v>
      </c>
      <c r="C118" s="4"/>
    </row>
    <row r="119" spans="1:3" ht="10.5">
      <c r="A119" s="1" t="s">
        <v>281</v>
      </c>
      <c r="B119" s="1" t="s">
        <v>281</v>
      </c>
      <c r="C119" s="4"/>
    </row>
    <row r="120" spans="1:3" ht="10.5">
      <c r="A120" s="1" t="s">
        <v>281</v>
      </c>
      <c r="B120" s="1" t="s">
        <v>281</v>
      </c>
      <c r="C120" s="4"/>
    </row>
    <row r="121" spans="1:3" ht="10.5">
      <c r="A121" s="1" t="s">
        <v>281</v>
      </c>
      <c r="B121" s="1" t="s">
        <v>281</v>
      </c>
      <c r="C121" s="4"/>
    </row>
    <row r="122" spans="1:3" ht="10.5">
      <c r="A122" s="1" t="s">
        <v>281</v>
      </c>
      <c r="B122" s="1" t="s">
        <v>281</v>
      </c>
      <c r="C122" s="4"/>
    </row>
    <row r="123" spans="1:3" ht="10.5">
      <c r="A123" s="1" t="s">
        <v>281</v>
      </c>
      <c r="B123" s="1" t="s">
        <v>281</v>
      </c>
      <c r="C123" s="4"/>
    </row>
    <row r="124" spans="1:3" ht="10.5">
      <c r="A124" s="1" t="s">
        <v>281</v>
      </c>
      <c r="B124" s="1" t="s">
        <v>281</v>
      </c>
      <c r="C124" s="4"/>
    </row>
    <row r="125" spans="1:3" ht="10.5">
      <c r="A125" s="1" t="s">
        <v>281</v>
      </c>
      <c r="B125" s="1" t="s">
        <v>281</v>
      </c>
      <c r="C125" s="4"/>
    </row>
    <row r="126" spans="1:3" ht="10.5">
      <c r="A126" s="1" t="s">
        <v>281</v>
      </c>
      <c r="B126" s="1" t="s">
        <v>281</v>
      </c>
      <c r="C126" s="4"/>
    </row>
    <row r="127" spans="1:3" ht="10.5">
      <c r="A127" s="1" t="s">
        <v>281</v>
      </c>
      <c r="B127" s="1" t="s">
        <v>281</v>
      </c>
      <c r="C127" s="4"/>
    </row>
    <row r="128" spans="1:3" ht="10.5">
      <c r="A128" s="1" t="s">
        <v>281</v>
      </c>
      <c r="B128" s="1" t="s">
        <v>281</v>
      </c>
      <c r="C128" s="4"/>
    </row>
    <row r="129" spans="1:3" ht="10.5">
      <c r="A129" s="1" t="s">
        <v>281</v>
      </c>
      <c r="B129" s="1" t="s">
        <v>281</v>
      </c>
      <c r="C129" s="4"/>
    </row>
    <row r="130" spans="1:3" ht="10.5">
      <c r="A130" s="1" t="s">
        <v>281</v>
      </c>
      <c r="B130" s="1" t="s">
        <v>281</v>
      </c>
      <c r="C130" s="4"/>
    </row>
    <row r="131" spans="1:3" ht="10.5">
      <c r="A131" s="1" t="s">
        <v>281</v>
      </c>
      <c r="B131" s="1" t="s">
        <v>281</v>
      </c>
      <c r="C131" s="4"/>
    </row>
    <row r="132" spans="1:3" ht="10.5">
      <c r="A132" s="1" t="s">
        <v>281</v>
      </c>
      <c r="B132" s="1" t="s">
        <v>281</v>
      </c>
      <c r="C132" s="4"/>
    </row>
    <row r="133" spans="1:3" ht="10.5">
      <c r="A133" s="1" t="s">
        <v>281</v>
      </c>
      <c r="B133" s="1" t="s">
        <v>281</v>
      </c>
      <c r="C133" s="4"/>
    </row>
    <row r="134" spans="1:3" ht="10.5">
      <c r="A134" s="1" t="s">
        <v>281</v>
      </c>
      <c r="B134" s="1" t="s">
        <v>281</v>
      </c>
      <c r="C134" s="4"/>
    </row>
    <row r="135" spans="1:3" ht="10.5">
      <c r="A135" s="1" t="s">
        <v>281</v>
      </c>
      <c r="B135" s="1" t="s">
        <v>281</v>
      </c>
      <c r="C135" s="4"/>
    </row>
    <row r="136" spans="1:3" ht="10.5">
      <c r="A136" s="1" t="s">
        <v>281</v>
      </c>
      <c r="B136" s="1" t="s">
        <v>281</v>
      </c>
      <c r="C136" s="4"/>
    </row>
    <row r="137" spans="1:3" ht="10.5">
      <c r="A137" s="1" t="s">
        <v>281</v>
      </c>
      <c r="B137" s="1" t="s">
        <v>281</v>
      </c>
      <c r="C137" s="4"/>
    </row>
    <row r="138" spans="1:3" ht="10.5">
      <c r="A138" s="1" t="s">
        <v>281</v>
      </c>
      <c r="B138" s="1" t="s">
        <v>281</v>
      </c>
      <c r="C138" s="4"/>
    </row>
    <row r="139" spans="1:3" ht="10.5">
      <c r="A139" s="1" t="s">
        <v>281</v>
      </c>
      <c r="B139" s="1" t="s">
        <v>281</v>
      </c>
      <c r="C139" s="4"/>
    </row>
    <row r="140" spans="1:3" ht="10.5">
      <c r="A140" s="1" t="s">
        <v>281</v>
      </c>
      <c r="B140" s="1" t="s">
        <v>281</v>
      </c>
      <c r="C140" s="4"/>
    </row>
    <row r="141" spans="1:3" ht="10.5">
      <c r="A141" s="1" t="s">
        <v>281</v>
      </c>
      <c r="B141" s="1" t="s">
        <v>281</v>
      </c>
      <c r="C141" s="4"/>
    </row>
    <row r="142" spans="1:3" ht="10.5">
      <c r="A142" s="1" t="s">
        <v>281</v>
      </c>
      <c r="B142" s="1" t="s">
        <v>281</v>
      </c>
      <c r="C142" s="4"/>
    </row>
    <row r="143" spans="1:3" ht="10.5">
      <c r="A143" s="1" t="s">
        <v>281</v>
      </c>
      <c r="B143" s="1" t="s">
        <v>281</v>
      </c>
      <c r="C143" s="4"/>
    </row>
    <row r="144" spans="1:3" ht="10.5">
      <c r="A144" s="1" t="s">
        <v>281</v>
      </c>
      <c r="B144" s="1" t="s">
        <v>281</v>
      </c>
      <c r="C144" s="4"/>
    </row>
    <row r="145" spans="1:3" ht="10.5">
      <c r="A145" s="1" t="s">
        <v>281</v>
      </c>
      <c r="B145" s="1" t="s">
        <v>281</v>
      </c>
      <c r="C145" s="4"/>
    </row>
    <row r="146" spans="1:3" ht="10.5">
      <c r="A146" s="1" t="s">
        <v>281</v>
      </c>
      <c r="B146" s="1" t="s">
        <v>281</v>
      </c>
      <c r="C146" s="4"/>
    </row>
    <row r="147" spans="1:3" ht="10.5">
      <c r="A147" s="1" t="s">
        <v>281</v>
      </c>
      <c r="B147" s="1" t="s">
        <v>281</v>
      </c>
      <c r="C147" s="4"/>
    </row>
    <row r="148" spans="1:3" ht="10.5">
      <c r="A148" s="1" t="s">
        <v>281</v>
      </c>
      <c r="B148" s="1" t="s">
        <v>281</v>
      </c>
      <c r="C148" s="4"/>
    </row>
    <row r="149" spans="1:3" ht="10.5">
      <c r="A149" s="1" t="s">
        <v>281</v>
      </c>
      <c r="B149" s="1" t="s">
        <v>281</v>
      </c>
      <c r="C149" s="4"/>
    </row>
    <row r="150" spans="1:3" ht="10.5">
      <c r="A150" s="1" t="s">
        <v>281</v>
      </c>
      <c r="B150" s="1" t="s">
        <v>281</v>
      </c>
      <c r="C150" s="4"/>
    </row>
    <row r="151" spans="1:3" ht="10.5">
      <c r="A151" s="1" t="s">
        <v>281</v>
      </c>
      <c r="B151" s="1" t="s">
        <v>281</v>
      </c>
      <c r="C151" s="4"/>
    </row>
    <row r="152" spans="1:3" ht="10.5">
      <c r="A152" s="1" t="s">
        <v>281</v>
      </c>
      <c r="B152" s="1" t="s">
        <v>281</v>
      </c>
      <c r="C152" s="4"/>
    </row>
    <row r="153" spans="1:3" ht="10.5">
      <c r="A153" s="1" t="s">
        <v>281</v>
      </c>
      <c r="B153" s="1" t="s">
        <v>281</v>
      </c>
      <c r="C153" s="4"/>
    </row>
    <row r="154" spans="1:3" ht="10.5">
      <c r="A154" s="1" t="s">
        <v>281</v>
      </c>
      <c r="B154" s="1" t="s">
        <v>281</v>
      </c>
      <c r="C154" s="4"/>
    </row>
    <row r="155" spans="1:3" ht="10.5">
      <c r="A155" s="1" t="s">
        <v>281</v>
      </c>
      <c r="B155" s="1" t="s">
        <v>281</v>
      </c>
      <c r="C155" s="4"/>
    </row>
    <row r="156" spans="1:3" ht="10.5">
      <c r="A156" s="1" t="s">
        <v>281</v>
      </c>
      <c r="B156" s="1" t="s">
        <v>281</v>
      </c>
      <c r="C156" s="4"/>
    </row>
    <row r="157" spans="1:3" ht="10.5">
      <c r="A157" s="1" t="s">
        <v>281</v>
      </c>
      <c r="B157" s="1" t="s">
        <v>281</v>
      </c>
      <c r="C157" s="4"/>
    </row>
    <row r="158" spans="1:3" ht="10.5">
      <c r="A158" s="1" t="s">
        <v>281</v>
      </c>
      <c r="B158" s="1" t="s">
        <v>281</v>
      </c>
      <c r="C158" s="4"/>
    </row>
    <row r="159" spans="1:3" ht="10.5">
      <c r="A159" s="1" t="s">
        <v>281</v>
      </c>
      <c r="B159" s="1" t="s">
        <v>281</v>
      </c>
      <c r="C159" s="4"/>
    </row>
    <row r="160" spans="1:3" ht="10.5">
      <c r="A160" s="1" t="s">
        <v>281</v>
      </c>
      <c r="B160" s="1" t="s">
        <v>281</v>
      </c>
      <c r="C160" s="4"/>
    </row>
    <row r="161" spans="1:3" ht="10.5">
      <c r="A161" s="1" t="s">
        <v>281</v>
      </c>
      <c r="B161" s="1" t="s">
        <v>281</v>
      </c>
      <c r="C161" s="4"/>
    </row>
    <row r="162" spans="1:3" ht="10.5">
      <c r="A162" s="1" t="s">
        <v>281</v>
      </c>
      <c r="B162" s="1" t="s">
        <v>281</v>
      </c>
      <c r="C162" s="4"/>
    </row>
    <row r="163" spans="1:3" ht="10.5">
      <c r="A163" s="1" t="s">
        <v>281</v>
      </c>
      <c r="B163" s="1" t="s">
        <v>281</v>
      </c>
      <c r="C163" s="4"/>
    </row>
    <row r="164" spans="1:3" ht="10.5">
      <c r="A164" s="1" t="s">
        <v>281</v>
      </c>
      <c r="B164" s="1" t="s">
        <v>281</v>
      </c>
      <c r="C164" s="4"/>
    </row>
    <row r="165" spans="1:3" ht="10.5">
      <c r="A165" s="1" t="s">
        <v>281</v>
      </c>
      <c r="B165" s="1" t="s">
        <v>281</v>
      </c>
      <c r="C165" s="4"/>
    </row>
    <row r="166" spans="1:3" ht="10.5">
      <c r="A166" s="1" t="s">
        <v>281</v>
      </c>
      <c r="B166" s="1" t="s">
        <v>281</v>
      </c>
      <c r="C166" s="4"/>
    </row>
    <row r="167" spans="1:3" ht="10.5">
      <c r="A167" s="1" t="s">
        <v>281</v>
      </c>
      <c r="B167" s="1" t="s">
        <v>281</v>
      </c>
      <c r="C167" s="4"/>
    </row>
    <row r="168" spans="1:3" ht="10.5">
      <c r="A168" s="1" t="s">
        <v>281</v>
      </c>
      <c r="B168" s="1" t="s">
        <v>281</v>
      </c>
      <c r="C168" s="4"/>
    </row>
    <row r="169" spans="1:3" ht="10.5">
      <c r="A169" s="1" t="s">
        <v>281</v>
      </c>
      <c r="B169" s="1" t="s">
        <v>281</v>
      </c>
      <c r="C169" s="4"/>
    </row>
    <row r="170" spans="1:3" ht="10.5">
      <c r="A170" s="1" t="s">
        <v>281</v>
      </c>
      <c r="B170" s="1" t="s">
        <v>281</v>
      </c>
      <c r="C170" s="4"/>
    </row>
    <row r="171" spans="1:3" ht="10.5">
      <c r="A171" s="1" t="s">
        <v>281</v>
      </c>
      <c r="B171" s="1" t="s">
        <v>281</v>
      </c>
      <c r="C171" s="4"/>
    </row>
    <row r="172" spans="1:3" ht="10.5">
      <c r="A172" s="1" t="s">
        <v>281</v>
      </c>
      <c r="B172" s="1" t="s">
        <v>281</v>
      </c>
      <c r="C172" s="4"/>
    </row>
    <row r="173" spans="1:3" ht="10.5">
      <c r="A173" s="1" t="s">
        <v>281</v>
      </c>
      <c r="B173" s="1" t="s">
        <v>281</v>
      </c>
      <c r="C173" s="4"/>
    </row>
    <row r="174" spans="1:3" ht="10.5">
      <c r="A174" s="1" t="s">
        <v>281</v>
      </c>
      <c r="B174" s="1" t="s">
        <v>281</v>
      </c>
      <c r="C174" s="4"/>
    </row>
    <row r="175" spans="1:3" ht="10.5">
      <c r="A175" s="1" t="s">
        <v>281</v>
      </c>
      <c r="B175" s="1" t="s">
        <v>281</v>
      </c>
      <c r="C175" s="4"/>
    </row>
    <row r="176" spans="1:3" ht="10.5">
      <c r="A176" s="1" t="s">
        <v>281</v>
      </c>
      <c r="B176" s="1" t="s">
        <v>281</v>
      </c>
      <c r="C176" s="4"/>
    </row>
    <row r="177" spans="1:3" ht="10.5">
      <c r="A177" s="1" t="s">
        <v>281</v>
      </c>
      <c r="B177" s="1" t="s">
        <v>281</v>
      </c>
      <c r="C177" s="4"/>
    </row>
    <row r="178" spans="1:3" ht="10.5">
      <c r="A178" s="1" t="s">
        <v>281</v>
      </c>
      <c r="B178" s="1" t="s">
        <v>281</v>
      </c>
      <c r="C178" s="4"/>
    </row>
    <row r="179" spans="1:3" ht="10.5">
      <c r="A179" s="1" t="s">
        <v>281</v>
      </c>
      <c r="B179" s="1" t="s">
        <v>281</v>
      </c>
      <c r="C179" s="4"/>
    </row>
    <row r="180" spans="1:3" ht="10.5">
      <c r="A180" s="1" t="s">
        <v>281</v>
      </c>
      <c r="B180" s="1" t="s">
        <v>281</v>
      </c>
      <c r="C180" s="4"/>
    </row>
    <row r="181" spans="1:3" ht="10.5">
      <c r="A181" s="1" t="s">
        <v>281</v>
      </c>
      <c r="B181" s="1" t="s">
        <v>281</v>
      </c>
      <c r="C181" s="4"/>
    </row>
    <row r="182" spans="1:3" ht="10.5">
      <c r="A182" s="1" t="s">
        <v>281</v>
      </c>
      <c r="B182" s="1" t="s">
        <v>281</v>
      </c>
      <c r="C182" s="4"/>
    </row>
    <row r="183" spans="1:3" ht="10.5">
      <c r="A183" s="1" t="s">
        <v>281</v>
      </c>
      <c r="B183" s="1" t="s">
        <v>281</v>
      </c>
      <c r="C183" s="4"/>
    </row>
    <row r="184" spans="1:3" ht="10.5">
      <c r="A184" s="1" t="s">
        <v>281</v>
      </c>
      <c r="B184" s="1" t="s">
        <v>281</v>
      </c>
      <c r="C184" s="4"/>
    </row>
    <row r="185" spans="1:3" ht="10.5">
      <c r="A185" s="1" t="s">
        <v>281</v>
      </c>
      <c r="B185" s="1" t="s">
        <v>281</v>
      </c>
      <c r="C185" s="4"/>
    </row>
    <row r="186" spans="1:3" ht="10.5">
      <c r="A186" s="1" t="s">
        <v>281</v>
      </c>
      <c r="B186" s="1" t="s">
        <v>281</v>
      </c>
      <c r="C186" s="4"/>
    </row>
    <row r="187" spans="1:3" ht="10.5">
      <c r="A187" s="1" t="s">
        <v>281</v>
      </c>
      <c r="B187" s="1" t="s">
        <v>281</v>
      </c>
      <c r="C187" s="4"/>
    </row>
    <row r="188" spans="1:3" ht="10.5">
      <c r="A188" s="1" t="s">
        <v>281</v>
      </c>
      <c r="B188" s="1" t="s">
        <v>281</v>
      </c>
      <c r="C188" s="4"/>
    </row>
    <row r="189" spans="1:3" ht="10.5">
      <c r="A189" s="1" t="s">
        <v>281</v>
      </c>
      <c r="B189" s="1" t="s">
        <v>281</v>
      </c>
      <c r="C189" s="4"/>
    </row>
    <row r="190" spans="1:3" ht="10.5">
      <c r="A190" s="1" t="s">
        <v>281</v>
      </c>
      <c r="B190" s="1" t="s">
        <v>281</v>
      </c>
      <c r="C190" s="4"/>
    </row>
    <row r="191" spans="1:3" ht="10.5">
      <c r="A191" s="1" t="s">
        <v>281</v>
      </c>
      <c r="B191" s="1" t="s">
        <v>281</v>
      </c>
      <c r="C191" s="4"/>
    </row>
    <row r="192" spans="1:3" ht="10.5">
      <c r="A192" s="1" t="s">
        <v>281</v>
      </c>
      <c r="B192" s="1" t="s">
        <v>281</v>
      </c>
      <c r="C192" s="4"/>
    </row>
    <row r="193" spans="1:3" ht="10.5">
      <c r="A193" s="1" t="s">
        <v>281</v>
      </c>
      <c r="B193" s="1" t="s">
        <v>281</v>
      </c>
      <c r="C193" s="4"/>
    </row>
    <row r="194" spans="1:3" ht="10.5">
      <c r="A194" s="1" t="s">
        <v>281</v>
      </c>
      <c r="B194" s="1" t="s">
        <v>281</v>
      </c>
      <c r="C194" s="4"/>
    </row>
    <row r="195" spans="1:3" ht="10.5">
      <c r="A195" s="1" t="s">
        <v>281</v>
      </c>
      <c r="B195" s="1" t="s">
        <v>281</v>
      </c>
      <c r="C195" s="4"/>
    </row>
    <row r="196" spans="1:3" ht="10.5">
      <c r="A196" s="1" t="s">
        <v>281</v>
      </c>
      <c r="B196" s="1" t="s">
        <v>281</v>
      </c>
      <c r="C196" s="4"/>
    </row>
    <row r="197" spans="1:3" ht="10.5">
      <c r="A197" s="1" t="s">
        <v>281</v>
      </c>
      <c r="B197" s="1" t="s">
        <v>281</v>
      </c>
      <c r="C197" s="4"/>
    </row>
    <row r="198" spans="1:3" ht="10.5">
      <c r="A198" s="1" t="s">
        <v>281</v>
      </c>
      <c r="B198" s="1" t="s">
        <v>281</v>
      </c>
      <c r="C198" s="4"/>
    </row>
    <row r="199" spans="1:3" ht="10.5">
      <c r="A199" s="1" t="s">
        <v>281</v>
      </c>
      <c r="B199" s="1" t="s">
        <v>281</v>
      </c>
      <c r="C199" s="4"/>
    </row>
    <row r="200" spans="1:3" ht="10.5">
      <c r="A200" s="1" t="s">
        <v>281</v>
      </c>
      <c r="B200" s="1" t="s">
        <v>281</v>
      </c>
      <c r="C200" s="4"/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296</v>
      </c>
      <c r="B1" s="1" t="s">
        <v>297</v>
      </c>
    </row>
    <row r="2" spans="1:3" ht="10.5">
      <c r="A2" s="1" t="s">
        <v>359</v>
      </c>
      <c r="B2" s="1" t="s">
        <v>359</v>
      </c>
      <c r="C2" s="4"/>
    </row>
    <row r="3" spans="1:2" ht="10.5">
      <c r="A3" s="1" t="s">
        <v>360</v>
      </c>
      <c r="B3" s="1" t="s">
        <v>360</v>
      </c>
    </row>
    <row r="4" spans="1:2" ht="10.5">
      <c r="A4" s="1" t="s">
        <v>282</v>
      </c>
      <c r="B4" s="1" t="s">
        <v>282</v>
      </c>
    </row>
    <row r="5" spans="1:2" ht="10.5">
      <c r="A5" s="1" t="s">
        <v>361</v>
      </c>
      <c r="B5" s="1" t="s">
        <v>361</v>
      </c>
    </row>
    <row r="6" spans="1:2" ht="10.5">
      <c r="A6" s="1" t="s">
        <v>281</v>
      </c>
      <c r="B6" s="1" t="s">
        <v>281</v>
      </c>
    </row>
    <row r="7" spans="1:2" ht="10.5">
      <c r="A7" s="1" t="s">
        <v>281</v>
      </c>
      <c r="B7" s="1" t="s">
        <v>281</v>
      </c>
    </row>
    <row r="8" spans="1:2" ht="10.5">
      <c r="A8" s="1" t="s">
        <v>281</v>
      </c>
      <c r="B8" s="1" t="s">
        <v>281</v>
      </c>
    </row>
    <row r="9" spans="1:2" ht="10.5">
      <c r="A9" s="1" t="s">
        <v>281</v>
      </c>
      <c r="B9" s="1" t="s">
        <v>281</v>
      </c>
    </row>
    <row r="10" spans="1:2" ht="10.5">
      <c r="A10" s="1" t="s">
        <v>281</v>
      </c>
      <c r="B10" s="1" t="s">
        <v>281</v>
      </c>
    </row>
    <row r="11" spans="1:2" ht="10.5">
      <c r="A11" s="1" t="s">
        <v>281</v>
      </c>
      <c r="B11" s="1" t="s">
        <v>281</v>
      </c>
    </row>
    <row r="12" spans="1:2" ht="10.5">
      <c r="A12" s="1" t="s">
        <v>281</v>
      </c>
      <c r="B12" s="1" t="s">
        <v>281</v>
      </c>
    </row>
    <row r="13" spans="1:2" ht="10.5">
      <c r="A13" s="1" t="s">
        <v>281</v>
      </c>
      <c r="B13" s="1" t="s">
        <v>281</v>
      </c>
    </row>
    <row r="14" spans="1:2" ht="10.5">
      <c r="A14" s="1" t="s">
        <v>281</v>
      </c>
      <c r="B14" s="1" t="s">
        <v>281</v>
      </c>
    </row>
    <row r="15" spans="1:2" ht="10.5">
      <c r="A15" s="1" t="s">
        <v>281</v>
      </c>
      <c r="B15" s="1" t="s">
        <v>281</v>
      </c>
    </row>
    <row r="16" spans="1:2" ht="10.5">
      <c r="A16" s="1" t="s">
        <v>281</v>
      </c>
      <c r="B16" s="1" t="s">
        <v>281</v>
      </c>
    </row>
    <row r="17" spans="1:2" ht="10.5">
      <c r="A17" s="1" t="s">
        <v>281</v>
      </c>
      <c r="B17" s="1" t="s">
        <v>281</v>
      </c>
    </row>
    <row r="18" spans="1:2" ht="10.5">
      <c r="A18" s="1" t="s">
        <v>281</v>
      </c>
      <c r="B18" s="1" t="s">
        <v>281</v>
      </c>
    </row>
    <row r="19" spans="1:2" ht="10.5">
      <c r="A19" s="1" t="s">
        <v>281</v>
      </c>
      <c r="B19" s="1" t="s">
        <v>281</v>
      </c>
    </row>
    <row r="20" spans="1:2" ht="10.5">
      <c r="A20" s="1" t="s">
        <v>281</v>
      </c>
      <c r="B20" s="1" t="s">
        <v>281</v>
      </c>
    </row>
    <row r="21" spans="1:2" ht="10.5">
      <c r="A21" s="1" t="s">
        <v>281</v>
      </c>
      <c r="B21" s="1" t="s">
        <v>281</v>
      </c>
    </row>
    <row r="22" spans="1:2" ht="10.5">
      <c r="A22" s="1" t="s">
        <v>281</v>
      </c>
      <c r="B22" s="1" t="s">
        <v>281</v>
      </c>
    </row>
    <row r="23" spans="1:2" ht="10.5">
      <c r="A23" s="1" t="s">
        <v>281</v>
      </c>
      <c r="B23" s="1" t="s">
        <v>281</v>
      </c>
    </row>
    <row r="24" spans="1:2" ht="10.5">
      <c r="A24" s="1" t="s">
        <v>281</v>
      </c>
      <c r="B24" s="1" t="s">
        <v>281</v>
      </c>
    </row>
    <row r="25" spans="1:2" ht="10.5">
      <c r="A25" s="1" t="s">
        <v>281</v>
      </c>
      <c r="B25" s="1" t="s">
        <v>281</v>
      </c>
    </row>
    <row r="26" spans="1:2" ht="10.5">
      <c r="A26" s="1" t="s">
        <v>281</v>
      </c>
      <c r="B26" s="1" t="s">
        <v>281</v>
      </c>
    </row>
    <row r="27" spans="1:2" ht="10.5">
      <c r="A27" s="1" t="s">
        <v>281</v>
      </c>
      <c r="B27" s="1" t="s">
        <v>281</v>
      </c>
    </row>
    <row r="28" spans="1:2" ht="10.5">
      <c r="A28" s="1" t="s">
        <v>281</v>
      </c>
      <c r="B28" s="1" t="s">
        <v>281</v>
      </c>
    </row>
    <row r="29" spans="1:2" ht="10.5">
      <c r="A29" s="1" t="s">
        <v>281</v>
      </c>
      <c r="B29" s="1" t="s">
        <v>281</v>
      </c>
    </row>
    <row r="30" spans="1:2" ht="10.5">
      <c r="A30" s="1" t="s">
        <v>281</v>
      </c>
      <c r="B30" s="1" t="s">
        <v>281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8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110</v>
      </c>
      <c r="B1" t="s">
        <v>111</v>
      </c>
      <c r="C1" t="s">
        <v>112</v>
      </c>
      <c r="D1" t="s">
        <v>113</v>
      </c>
      <c r="F1" t="s">
        <v>100</v>
      </c>
      <c r="G1" t="s">
        <v>101</v>
      </c>
      <c r="H1" t="s">
        <v>102</v>
      </c>
      <c r="I1" t="s">
        <v>103</v>
      </c>
      <c r="J1" t="s">
        <v>104</v>
      </c>
      <c r="K1" t="s">
        <v>105</v>
      </c>
      <c r="L1" t="s">
        <v>106</v>
      </c>
      <c r="M1" t="s">
        <v>107</v>
      </c>
      <c r="N1" t="s">
        <v>108</v>
      </c>
    </row>
    <row r="2" spans="1:14" ht="10.5">
      <c r="A2" s="70" t="s">
        <v>114</v>
      </c>
      <c r="B2" t="str">
        <f ca="1">IF(ISTEXT(INDIRECT($A$2)),INDIRECT($A$2),"")</f>
        <v>2015</v>
      </c>
      <c r="C2">
        <f ca="1">IF(ISNUMBER(INDIRECT($A$2)),INDIRECT($A$2),0)</f>
        <v>0</v>
      </c>
      <c r="D2" t="b">
        <f ca="1">ISBLANK(INDIRECT($A$2))</f>
        <v>0</v>
      </c>
      <c r="F2" t="s">
        <v>98</v>
      </c>
      <c r="G2" t="str">
        <f>Metai</f>
        <v>2015</v>
      </c>
      <c r="H2" t="str">
        <f>Menuo</f>
        <v>gruodžio 31 d.</v>
      </c>
      <c r="I2" t="str">
        <f>IstaigosKodas</f>
        <v>2224</v>
      </c>
      <c r="L2">
        <v>240</v>
      </c>
      <c r="M2" t="s">
        <v>109</v>
      </c>
      <c r="N2" t="str">
        <f>CRC</f>
        <v>ee2aa350</v>
      </c>
    </row>
    <row r="3" spans="1:4" ht="10.5">
      <c r="A3" s="70" t="s">
        <v>115</v>
      </c>
      <c r="B3" t="str">
        <f ca="1">IF(ISTEXT(INDIRECT($A$3)),INDIRECT($A$3),"")</f>
        <v>gruodžio 31 d.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70" t="s">
        <v>116</v>
      </c>
      <c r="B4" t="str">
        <f ca="1">IF(ISTEXT(INDIRECT($A$4)),INDIRECT($A$4),"")</f>
        <v>Kaišiadorių technologijų ir verslo mokykla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70" t="s">
        <v>117</v>
      </c>
      <c r="B5" t="str">
        <f ca="1">IF(ISTEXT(INDIRECT($A$5)),INDIRECT($A$5),"")</f>
        <v>Girelės 57, Kaišiadorys   190804361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70" t="s">
        <v>118</v>
      </c>
      <c r="B6" t="str">
        <f ca="1">IF(ISTEXT(INDIRECT($A$6)),INDIRECT($A$6),"")</f>
        <v>Straipsnio pavadinimas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70" t="s">
        <v>119</v>
      </c>
      <c r="B7" t="str">
        <f ca="1">IF(ISTEXT(INDIRECT($A$7)),INDIRECT($A$7),"")</f>
        <v>Paskutinė ataskaitinio laikotarpio diena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70" t="s">
        <v>120</v>
      </c>
      <c r="B8" t="str">
        <f ca="1">IF(ISTEXT(INDIRECT($A$8)),INDIRECT($A$8),"")</f>
        <v>Paskutinė praėjusio ataskaitinio laikotarpio diena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70" t="s">
        <v>121</v>
      </c>
      <c r="B9" t="str">
        <f ca="1">IF(ISTEXT(INDIRECT($A$9)),INDIRECT($A$9),"")</f>
        <v>Eil. Nr.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70" t="s">
        <v>122</v>
      </c>
      <c r="B10" t="str">
        <f ca="1">IF(ISTEXT(INDIRECT($A$10)),INDIRECT($A$10),"")</f>
        <v>iš viso</v>
      </c>
      <c r="C10">
        <f ca="1">IF(ISNUMBER(INDIRECT($A$10)),INDIRECT($A$10),0)</f>
        <v>0</v>
      </c>
      <c r="D10" t="b">
        <f ca="1">ISBLANK(INDIRECT($A$10))</f>
        <v>0</v>
      </c>
    </row>
    <row r="11" spans="1:4" ht="10.5">
      <c r="A11" s="70" t="s">
        <v>123</v>
      </c>
      <c r="B11" t="str">
        <f ca="1">IF(ISTEXT(INDIRECT($A$11)),INDIRECT($A$11),"")</f>
        <v>tarp jų iš viešojo sektoriaus subjektų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70" t="s">
        <v>124</v>
      </c>
      <c r="B12" t="str">
        <f ca="1">IF(ISTEXT(INDIRECT($A$12)),INDIRECT($A$12),"")</f>
        <v>tarp jų iš kontroliuojamų ir asocijuotųjų ne viešojo sektoriaus subjektų</v>
      </c>
      <c r="C12">
        <f ca="1">IF(ISNUMBER(INDIRECT($A$12)),INDIRECT($A$12),0)</f>
        <v>0</v>
      </c>
      <c r="D12" t="b">
        <f ca="1">ISBLANK(INDIRECT($A$12))</f>
        <v>0</v>
      </c>
    </row>
    <row r="13" spans="1:4" ht="10.5">
      <c r="A13" s="70" t="s">
        <v>125</v>
      </c>
      <c r="B13" t="str">
        <f ca="1">IF(ISTEXT(INDIRECT($A$13)),INDIRECT($A$13),"")</f>
        <v>iš viso</v>
      </c>
      <c r="C13">
        <f ca="1">IF(ISNUMBER(INDIRECT($A$13)),INDIRECT($A$13),0)</f>
        <v>0</v>
      </c>
      <c r="D13" t="b">
        <f ca="1">ISBLANK(INDIRECT($A$13))</f>
        <v>0</v>
      </c>
    </row>
    <row r="14" spans="1:4" ht="10.5">
      <c r="A14" s="70" t="s">
        <v>126</v>
      </c>
      <c r="B14" t="str">
        <f ca="1">IF(ISTEXT(INDIRECT($A$14)),INDIRECT($A$14),"")</f>
        <v>tarp jų iš viešojo sektoriaus subjektų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70" t="s">
        <v>127</v>
      </c>
      <c r="B15" t="str">
        <f ca="1">IF(ISTEXT(INDIRECT($A$15)),INDIRECT($A$15),"")</f>
        <v>tarp jų iš kontroliuojamų ir asocijuotųjų ne viešojo sektoriaus subjektų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70" t="s">
        <v>128</v>
      </c>
      <c r="B16">
        <f ca="1">IF(ISTEXT(INDIRECT($A$16)),INDIRECT($A$16),"")</f>
      </c>
      <c r="C16">
        <f ca="1">IF(ISNUMBER(INDIRECT($A$16)),INDIRECT($A$16),0)</f>
        <v>1</v>
      </c>
      <c r="D16" t="b">
        <f ca="1">ISBLANK(INDIRECT($A$16))</f>
        <v>0</v>
      </c>
    </row>
    <row r="17" spans="1:4" ht="10.5">
      <c r="A17" s="70" t="s">
        <v>129</v>
      </c>
      <c r="B17" t="str">
        <f ca="1">IF(ISTEXT(INDIRECT($A$17)),INDIRECT($A$17),"")</f>
        <v>2</v>
      </c>
      <c r="C17">
        <f ca="1">IF(ISNUMBER(INDIRECT($A$17)),INDIRECT($A$17),0)</f>
        <v>0</v>
      </c>
      <c r="D17" t="b">
        <f ca="1">ISBLANK(INDIRECT($A$17))</f>
        <v>0</v>
      </c>
    </row>
    <row r="18" spans="1:4" ht="10.5">
      <c r="A18" s="70" t="s">
        <v>130</v>
      </c>
      <c r="B18">
        <f ca="1">IF(ISTEXT(INDIRECT($A$18)),INDIRECT($A$18),"")</f>
      </c>
      <c r="C18">
        <f ca="1">IF(ISNUMBER(INDIRECT($A$18)),INDIRECT($A$18),0)</f>
        <v>3</v>
      </c>
      <c r="D18" t="b">
        <f ca="1">ISBLANK(INDIRECT($A$18))</f>
        <v>0</v>
      </c>
    </row>
    <row r="19" spans="1:4" ht="10.5">
      <c r="A19" s="70" t="s">
        <v>131</v>
      </c>
      <c r="B19" t="str">
        <f ca="1">IF(ISTEXT(INDIRECT($A$19)),INDIRECT($A$19),"")</f>
        <v>4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70" t="s">
        <v>132</v>
      </c>
      <c r="B20" t="str">
        <f ca="1">IF(ISTEXT(INDIRECT($A$20)),INDIRECT($A$20),"")</f>
        <v>5</v>
      </c>
      <c r="C20">
        <f ca="1">IF(ISNUMBER(INDIRECT($A$20)),INDIRECT($A$20),0)</f>
        <v>0</v>
      </c>
      <c r="D20" t="b">
        <f ca="1">ISBLANK(INDIRECT($A$20))</f>
        <v>0</v>
      </c>
    </row>
    <row r="21" spans="1:4" ht="10.5">
      <c r="A21" s="70" t="s">
        <v>133</v>
      </c>
      <c r="B21" t="str">
        <f ca="1">IF(ISTEXT(INDIRECT($A$21)),INDIRECT($A$21),"")</f>
        <v>6</v>
      </c>
      <c r="C21">
        <f ca="1">IF(ISNUMBER(INDIRECT($A$21)),INDIRECT($A$21),0)</f>
        <v>0</v>
      </c>
      <c r="D21" t="b">
        <f ca="1">ISBLANK(INDIRECT($A$21))</f>
        <v>0</v>
      </c>
    </row>
    <row r="22" spans="1:4" ht="10.5">
      <c r="A22" s="70" t="s">
        <v>134</v>
      </c>
      <c r="B22" t="str">
        <f ca="1">IF(ISTEXT(INDIRECT($A$22)),INDIRECT($A$22),"")</f>
        <v>7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70" t="s">
        <v>135</v>
      </c>
      <c r="B23" t="str">
        <f ca="1">IF(ISTEXT(INDIRECT($A$23)),INDIRECT($A$23),"")</f>
        <v>8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70" t="s">
        <v>136</v>
      </c>
      <c r="B24" t="str">
        <f ca="1">IF(ISTEXT(INDIRECT($A$24)),INDIRECT($A$24),"")</f>
        <v>2</v>
      </c>
      <c r="C24">
        <f ca="1">IF(ISNUMBER(INDIRECT($A$24)),INDIRECT($A$24),0)</f>
        <v>0</v>
      </c>
      <c r="D24" t="b">
        <f ca="1">ISBLANK(INDIRECT($A$24))</f>
        <v>0</v>
      </c>
    </row>
    <row r="25" spans="1:4" ht="10.5">
      <c r="A25" s="70" t="s">
        <v>137</v>
      </c>
      <c r="B25" t="str">
        <f ca="1">IF(ISTEXT(INDIRECT($A$25)),INDIRECT($A$25),"")</f>
        <v>Per vienus metus gautinų sumų įsigijimo savikaina, iš viso (1.1+1.2+1.3+1.4+1.5+1.6)</v>
      </c>
      <c r="C25">
        <f ca="1">IF(ISNUMBER(INDIRECT($A$25)),INDIRECT($A$25),0)</f>
        <v>0</v>
      </c>
      <c r="D25" t="b">
        <f ca="1">ISBLANK(INDIRECT($A$25))</f>
        <v>0</v>
      </c>
    </row>
    <row r="26" spans="1:4" ht="10.5">
      <c r="A26" s="70" t="s">
        <v>138</v>
      </c>
      <c r="B26">
        <f ca="1">IF(ISTEXT(INDIRECT($A$26)),INDIRECT($A$26),"")</f>
      </c>
      <c r="C26">
        <f ca="1">IF(ISNUMBER(INDIRECT($A$26)),ROUND(INDIRECT($A$26),2),0)</f>
        <v>47180.47</v>
      </c>
      <c r="D26" t="b">
        <f ca="1">ISBLANK(INDIRECT($A$26))</f>
        <v>0</v>
      </c>
    </row>
    <row r="27" spans="1:4" ht="10.5">
      <c r="A27" s="70" t="s">
        <v>139</v>
      </c>
      <c r="B27">
        <f ca="1">IF(ISTEXT(INDIRECT($A$27)),INDIRECT($A$27),"")</f>
      </c>
      <c r="C27">
        <f ca="1">IF(ISNUMBER(INDIRECT($A$27)),ROUND(INDIRECT($A$27),2),0)</f>
        <v>46896.93</v>
      </c>
      <c r="D27" t="b">
        <f ca="1">ISBLANK(INDIRECT($A$27))</f>
        <v>0</v>
      </c>
    </row>
    <row r="28" spans="1:4" ht="10.5">
      <c r="A28" s="70" t="s">
        <v>140</v>
      </c>
      <c r="B28">
        <f ca="1">IF(ISTEXT(INDIRECT($A$28)),INDIRECT($A$28),"")</f>
      </c>
      <c r="C28">
        <f ca="1">IF(ISNUMBER(INDIRECT($A$28)),ROUND(INDIRECT($A$28),2),0)</f>
        <v>0</v>
      </c>
      <c r="D28" t="b">
        <f ca="1">ISBLANK(INDIRECT($A$28))</f>
        <v>0</v>
      </c>
    </row>
    <row r="29" spans="1:4" ht="10.5">
      <c r="A29" s="70" t="s">
        <v>141</v>
      </c>
      <c r="B29">
        <f ca="1">IF(ISTEXT(INDIRECT($A$29)),INDIRECT($A$29),"")</f>
      </c>
      <c r="C29">
        <f ca="1">IF(ISNUMBER(INDIRECT($A$29)),ROUND(INDIRECT($A$29),2),0)</f>
        <v>34583.65</v>
      </c>
      <c r="D29" t="b">
        <f ca="1">ISBLANK(INDIRECT($A$29))</f>
        <v>0</v>
      </c>
    </row>
    <row r="30" spans="1:4" ht="10.5">
      <c r="A30" s="70" t="s">
        <v>142</v>
      </c>
      <c r="B30">
        <f ca="1">IF(ISTEXT(INDIRECT($A$30)),INDIRECT($A$30),"")</f>
      </c>
      <c r="C30">
        <f ca="1">IF(ISNUMBER(INDIRECT($A$30)),ROUND(INDIRECT($A$30),2),0)</f>
        <v>34583.65</v>
      </c>
      <c r="D30" t="b">
        <f ca="1">ISBLANK(INDIRECT($A$30))</f>
        <v>0</v>
      </c>
    </row>
    <row r="31" spans="1:4" ht="10.5">
      <c r="A31" s="70" t="s">
        <v>143</v>
      </c>
      <c r="B31">
        <f ca="1">IF(ISTEXT(INDIRECT($A$31)),INDIRECT($A$31),"")</f>
      </c>
      <c r="C31">
        <f ca="1">IF(ISNUMBER(INDIRECT($A$31)),ROUND(INDIRECT($A$31),2),0)</f>
        <v>0</v>
      </c>
      <c r="D31" t="b">
        <f ca="1">ISBLANK(INDIRECT($A$31))</f>
        <v>0</v>
      </c>
    </row>
    <row r="32" spans="1:4" ht="10.5">
      <c r="A32" s="70" t="s">
        <v>144</v>
      </c>
      <c r="B32" t="str">
        <f ca="1">IF(ISTEXT(INDIRECT($A$32)),INDIRECT($A$32),"")</f>
        <v>3</v>
      </c>
      <c r="C32">
        <f ca="1">IF(ISNUMBER(INDIRECT($A$32)),INDIRECT($A$32),0)</f>
        <v>0</v>
      </c>
      <c r="D32" t="b">
        <f ca="1">ISBLANK(INDIRECT($A$32))</f>
        <v>0</v>
      </c>
    </row>
    <row r="33" spans="1:4" ht="10.5">
      <c r="A33" s="70" t="s">
        <v>145</v>
      </c>
      <c r="B33" t="str">
        <f ca="1">IF(ISTEXT(INDIRECT($A$33)),INDIRECT($A$33),"")</f>
        <v>Gautinos finansavimo sumos</v>
      </c>
      <c r="C33">
        <f ca="1">IF(ISNUMBER(INDIRECT($A$33)),INDIRECT($A$33),0)</f>
        <v>0</v>
      </c>
      <c r="D33" t="b">
        <f ca="1">ISBLANK(INDIRECT($A$33))</f>
        <v>0</v>
      </c>
    </row>
    <row r="34" spans="1:4" ht="10.5">
      <c r="A34" s="70" t="s">
        <v>146</v>
      </c>
      <c r="B34">
        <f ca="1">IF(ISTEXT(INDIRECT($A$34)),INDIRECT($A$34),"")</f>
      </c>
      <c r="C34">
        <f ca="1">IF(ISNUMBER(INDIRECT($A$34)),ROUND(INDIRECT($A$34),2),0)</f>
        <v>0</v>
      </c>
      <c r="D34" t="b">
        <f ca="1">ISBLANK(INDIRECT($A$34))</f>
        <v>1</v>
      </c>
    </row>
    <row r="35" spans="1:4" ht="10.5">
      <c r="A35" s="70" t="s">
        <v>147</v>
      </c>
      <c r="B35">
        <f ca="1">IF(ISTEXT(INDIRECT($A$35)),INDIRECT($A$35),"")</f>
      </c>
      <c r="C35">
        <f ca="1">IF(ISNUMBER(INDIRECT($A$35)),ROUND(INDIRECT($A$35),2),0)</f>
        <v>0</v>
      </c>
      <c r="D35" t="b">
        <f ca="1">ISBLANK(INDIRECT($A$35))</f>
        <v>1</v>
      </c>
    </row>
    <row r="36" spans="1:4" ht="10.5">
      <c r="A36" s="70" t="s">
        <v>148</v>
      </c>
      <c r="B36">
        <f ca="1">IF(ISTEXT(INDIRECT($A$36)),INDIRECT($A$36),"")</f>
      </c>
      <c r="C36">
        <f ca="1">IF(ISNUMBER(INDIRECT($A$36)),ROUND(INDIRECT($A$36),2),0)</f>
        <v>0</v>
      </c>
      <c r="D36" t="b">
        <f ca="1">ISBLANK(INDIRECT($A$36))</f>
        <v>1</v>
      </c>
    </row>
    <row r="37" spans="1:4" ht="10.5">
      <c r="A37" s="70" t="s">
        <v>149</v>
      </c>
      <c r="B37">
        <f ca="1">IF(ISTEXT(INDIRECT($A$37)),INDIRECT($A$37),"")</f>
      </c>
      <c r="C37">
        <f ca="1">IF(ISNUMBER(INDIRECT($A$37)),ROUND(INDIRECT($A$37),2),0)</f>
        <v>0</v>
      </c>
      <c r="D37" t="b">
        <f ca="1">ISBLANK(INDIRECT($A$37))</f>
        <v>1</v>
      </c>
    </row>
    <row r="38" spans="1:4" ht="10.5">
      <c r="A38" s="70" t="s">
        <v>150</v>
      </c>
      <c r="B38">
        <f ca="1">IF(ISTEXT(INDIRECT($A$38)),INDIRECT($A$38),"")</f>
      </c>
      <c r="C38">
        <f ca="1">IF(ISNUMBER(INDIRECT($A$38)),ROUND(INDIRECT($A$38),2),0)</f>
        <v>0</v>
      </c>
      <c r="D38" t="b">
        <f ca="1">ISBLANK(INDIRECT($A$38))</f>
        <v>1</v>
      </c>
    </row>
    <row r="39" spans="1:4" ht="10.5">
      <c r="A39" s="70" t="s">
        <v>151</v>
      </c>
      <c r="B39">
        <f ca="1">IF(ISTEXT(INDIRECT($A$39)),INDIRECT($A$39),"")</f>
      </c>
      <c r="C39">
        <f ca="1">IF(ISNUMBER(INDIRECT($A$39)),ROUND(INDIRECT($A$39),2),0)</f>
        <v>0</v>
      </c>
      <c r="D39" t="b">
        <f ca="1">ISBLANK(INDIRECT($A$39))</f>
        <v>1</v>
      </c>
    </row>
    <row r="40" spans="1:4" ht="10.5">
      <c r="A40" s="70" t="s">
        <v>152</v>
      </c>
      <c r="B40" t="str">
        <f ca="1">IF(ISTEXT(INDIRECT($A$40)),INDIRECT($A$40),"")</f>
        <v>4</v>
      </c>
      <c r="C40">
        <f ca="1">IF(ISNUMBER(INDIRECT($A$40)),INDIRECT($A$40),0)</f>
        <v>0</v>
      </c>
      <c r="D40" t="b">
        <f ca="1">ISBLANK(INDIRECT($A$40))</f>
        <v>0</v>
      </c>
    </row>
    <row r="41" spans="1:4" ht="10.5">
      <c r="A41" s="70" t="s">
        <v>153</v>
      </c>
      <c r="B41" t="str">
        <f ca="1">IF(ISTEXT(INDIRECT($A$41)),INDIRECT($A$41),"")</f>
        <v>Gautini mokesčiai ir socialinės įmokos</v>
      </c>
      <c r="C41">
        <f ca="1">IF(ISNUMBER(INDIRECT($A$41)),INDIRECT($A$41),0)</f>
        <v>0</v>
      </c>
      <c r="D41" t="b">
        <f ca="1">ISBLANK(INDIRECT($A$41))</f>
        <v>0</v>
      </c>
    </row>
    <row r="42" spans="1:4" ht="10.5">
      <c r="A42" s="70" t="s">
        <v>154</v>
      </c>
      <c r="B42">
        <f ca="1">IF(ISTEXT(INDIRECT($A$42)),INDIRECT($A$42),"")</f>
      </c>
      <c r="C42">
        <f ca="1">IF(ISNUMBER(INDIRECT($A$42)),ROUND(INDIRECT($A$42),2),0)</f>
        <v>0</v>
      </c>
      <c r="D42" t="b">
        <f ca="1">ISBLANK(INDIRECT($A$42))</f>
        <v>0</v>
      </c>
    </row>
    <row r="43" spans="1:4" ht="10.5">
      <c r="A43" s="70" t="s">
        <v>155</v>
      </c>
      <c r="B43">
        <f ca="1">IF(ISTEXT(INDIRECT($A$43)),INDIRECT($A$43),"")</f>
      </c>
      <c r="C43">
        <f ca="1">IF(ISNUMBER(INDIRECT($A$43)),ROUND(INDIRECT($A$43),2),0)</f>
        <v>0</v>
      </c>
      <c r="D43" t="b">
        <f ca="1">ISBLANK(INDIRECT($A$43))</f>
        <v>0</v>
      </c>
    </row>
    <row r="44" spans="1:4" ht="10.5">
      <c r="A44" s="70" t="s">
        <v>156</v>
      </c>
      <c r="B44">
        <f ca="1">IF(ISTEXT(INDIRECT($A$44)),INDIRECT($A$44),"")</f>
      </c>
      <c r="C44">
        <f ca="1">IF(ISNUMBER(INDIRECT($A$44)),ROUND(INDIRECT($A$44),2),0)</f>
        <v>0</v>
      </c>
      <c r="D44" t="b">
        <f ca="1">ISBLANK(INDIRECT($A$44))</f>
        <v>0</v>
      </c>
    </row>
    <row r="45" spans="1:4" ht="10.5">
      <c r="A45" s="70" t="s">
        <v>157</v>
      </c>
      <c r="B45">
        <f ca="1">IF(ISTEXT(INDIRECT($A$45)),INDIRECT($A$45),"")</f>
      </c>
      <c r="C45">
        <f ca="1">IF(ISNUMBER(INDIRECT($A$45)),ROUND(INDIRECT($A$45),2),0)</f>
        <v>0</v>
      </c>
      <c r="D45" t="b">
        <f ca="1">ISBLANK(INDIRECT($A$45))</f>
        <v>0</v>
      </c>
    </row>
    <row r="46" spans="1:4" ht="10.5">
      <c r="A46" s="70" t="s">
        <v>158</v>
      </c>
      <c r="B46">
        <f ca="1">IF(ISTEXT(INDIRECT($A$46)),INDIRECT($A$46),"")</f>
      </c>
      <c r="C46">
        <f ca="1">IF(ISNUMBER(INDIRECT($A$46)),ROUND(INDIRECT($A$46),2),0)</f>
        <v>0</v>
      </c>
      <c r="D46" t="b">
        <f ca="1">ISBLANK(INDIRECT($A$46))</f>
        <v>0</v>
      </c>
    </row>
    <row r="47" spans="1:4" ht="10.5">
      <c r="A47" s="70" t="s">
        <v>159</v>
      </c>
      <c r="B47">
        <f ca="1">IF(ISTEXT(INDIRECT($A$47)),INDIRECT($A$47),"")</f>
      </c>
      <c r="C47">
        <f ca="1">IF(ISNUMBER(INDIRECT($A$47)),ROUND(INDIRECT($A$47),2),0)</f>
        <v>0</v>
      </c>
      <c r="D47" t="b">
        <f ca="1">ISBLANK(INDIRECT($A$47))</f>
        <v>0</v>
      </c>
    </row>
    <row r="48" spans="1:4" ht="10.5">
      <c r="A48" s="70" t="s">
        <v>160</v>
      </c>
      <c r="B48" t="str">
        <f ca="1">IF(ISTEXT(INDIRECT($A$48)),INDIRECT($A$48),"")</f>
        <v>5</v>
      </c>
      <c r="C48">
        <f ca="1">IF(ISNUMBER(INDIRECT($A$48)),INDIRECT($A$48),0)</f>
        <v>0</v>
      </c>
      <c r="D48" t="b">
        <f ca="1">ISBLANK(INDIRECT($A$48))</f>
        <v>0</v>
      </c>
    </row>
    <row r="49" spans="1:4" ht="10.5">
      <c r="A49" s="70" t="s">
        <v>161</v>
      </c>
      <c r="B49" t="str">
        <f ca="1">IF(ISTEXT(INDIRECT($A$49)),INDIRECT($A$49),"")</f>
        <v>Gautini mokesčiai</v>
      </c>
      <c r="C49">
        <f ca="1">IF(ISNUMBER(INDIRECT($A$49)),INDIRECT($A$49),0)</f>
        <v>0</v>
      </c>
      <c r="D49" t="b">
        <f ca="1">ISBLANK(INDIRECT($A$49))</f>
        <v>0</v>
      </c>
    </row>
    <row r="50" spans="1:4" ht="10.5">
      <c r="A50" s="70" t="s">
        <v>162</v>
      </c>
      <c r="B50">
        <f ca="1">IF(ISTEXT(INDIRECT($A$50)),INDIRECT($A$50),"")</f>
      </c>
      <c r="C50">
        <f ca="1">IF(ISNUMBER(INDIRECT($A$50)),ROUND(INDIRECT($A$50),2),0)</f>
        <v>0</v>
      </c>
      <c r="D50" t="b">
        <f ca="1">ISBLANK(INDIRECT($A$50))</f>
        <v>1</v>
      </c>
    </row>
    <row r="51" spans="1:4" ht="10.5">
      <c r="A51" s="70" t="s">
        <v>163</v>
      </c>
      <c r="B51">
        <f ca="1">IF(ISTEXT(INDIRECT($A$51)),INDIRECT($A$51),"")</f>
      </c>
      <c r="C51">
        <f ca="1">IF(ISNUMBER(INDIRECT($A$51)),ROUND(INDIRECT($A$51),2),0)</f>
        <v>0</v>
      </c>
      <c r="D51" t="b">
        <f ca="1">ISBLANK(INDIRECT($A$51))</f>
        <v>1</v>
      </c>
    </row>
    <row r="52" spans="1:4" ht="10.5">
      <c r="A52" s="70" t="s">
        <v>164</v>
      </c>
      <c r="B52">
        <f ca="1">IF(ISTEXT(INDIRECT($A$52)),INDIRECT($A$52),"")</f>
      </c>
      <c r="C52">
        <f ca="1">IF(ISNUMBER(INDIRECT($A$52)),ROUND(INDIRECT($A$52),2),0)</f>
        <v>0</v>
      </c>
      <c r="D52" t="b">
        <f ca="1">ISBLANK(INDIRECT($A$52))</f>
        <v>1</v>
      </c>
    </row>
    <row r="53" spans="1:4" ht="10.5">
      <c r="A53" s="70" t="s">
        <v>165</v>
      </c>
      <c r="B53">
        <f ca="1">IF(ISTEXT(INDIRECT($A$53)),INDIRECT($A$53),"")</f>
      </c>
      <c r="C53">
        <f ca="1">IF(ISNUMBER(INDIRECT($A$53)),ROUND(INDIRECT($A$53),2),0)</f>
        <v>0</v>
      </c>
      <c r="D53" t="b">
        <f ca="1">ISBLANK(INDIRECT($A$53))</f>
        <v>1</v>
      </c>
    </row>
    <row r="54" spans="1:4" ht="10.5">
      <c r="A54" s="70" t="s">
        <v>166</v>
      </c>
      <c r="B54">
        <f ca="1">IF(ISTEXT(INDIRECT($A$54)),INDIRECT($A$54),"")</f>
      </c>
      <c r="C54">
        <f ca="1">IF(ISNUMBER(INDIRECT($A$54)),ROUND(INDIRECT($A$54),2),0)</f>
        <v>0</v>
      </c>
      <c r="D54" t="b">
        <f ca="1">ISBLANK(INDIRECT($A$54))</f>
        <v>1</v>
      </c>
    </row>
    <row r="55" spans="1:4" ht="10.5">
      <c r="A55" s="70" t="s">
        <v>167</v>
      </c>
      <c r="B55">
        <f ca="1">IF(ISTEXT(INDIRECT($A$55)),INDIRECT($A$55),"")</f>
      </c>
      <c r="C55">
        <f ca="1">IF(ISNUMBER(INDIRECT($A$55)),ROUND(INDIRECT($A$55),2),0)</f>
        <v>0</v>
      </c>
      <c r="D55" t="b">
        <f ca="1">ISBLANK(INDIRECT($A$55))</f>
        <v>1</v>
      </c>
    </row>
    <row r="56" spans="1:4" ht="10.5">
      <c r="A56" s="70" t="s">
        <v>168</v>
      </c>
      <c r="B56" t="str">
        <f ca="1">IF(ISTEXT(INDIRECT($A$56)),INDIRECT($A$56),"")</f>
        <v>6</v>
      </c>
      <c r="C56">
        <f ca="1">IF(ISNUMBER(INDIRECT($A$56)),INDIRECT($A$56),0)</f>
        <v>0</v>
      </c>
      <c r="D56" t="b">
        <f ca="1">ISBLANK(INDIRECT($A$56))</f>
        <v>0</v>
      </c>
    </row>
    <row r="57" spans="1:4" ht="10.5">
      <c r="A57" s="70" t="s">
        <v>169</v>
      </c>
      <c r="B57" t="str">
        <f ca="1">IF(ISTEXT(INDIRECT($A$57)),INDIRECT($A$57),"")</f>
        <v>Gautinos socialinės įmokos</v>
      </c>
      <c r="C57">
        <f ca="1">IF(ISNUMBER(INDIRECT($A$57)),INDIRECT($A$57),0)</f>
        <v>0</v>
      </c>
      <c r="D57" t="b">
        <f ca="1">ISBLANK(INDIRECT($A$57))</f>
        <v>0</v>
      </c>
    </row>
    <row r="58" spans="1:4" ht="10.5">
      <c r="A58" s="70" t="s">
        <v>170</v>
      </c>
      <c r="B58">
        <f ca="1">IF(ISTEXT(INDIRECT($A$58)),INDIRECT($A$58),"")</f>
      </c>
      <c r="C58">
        <f ca="1">IF(ISNUMBER(INDIRECT($A$58)),ROUND(INDIRECT($A$58),2),0)</f>
        <v>0</v>
      </c>
      <c r="D58" t="b">
        <f ca="1">ISBLANK(INDIRECT($A$58))</f>
        <v>1</v>
      </c>
    </row>
    <row r="59" spans="1:4" ht="10.5">
      <c r="A59" s="70" t="s">
        <v>171</v>
      </c>
      <c r="B59">
        <f ca="1">IF(ISTEXT(INDIRECT($A$59)),INDIRECT($A$59),"")</f>
      </c>
      <c r="C59">
        <f ca="1">IF(ISNUMBER(INDIRECT($A$59)),ROUND(INDIRECT($A$59),2),0)</f>
        <v>0</v>
      </c>
      <c r="D59" t="b">
        <f ca="1">ISBLANK(INDIRECT($A$59))</f>
        <v>1</v>
      </c>
    </row>
    <row r="60" spans="1:4" ht="10.5">
      <c r="A60" s="70" t="s">
        <v>172</v>
      </c>
      <c r="B60">
        <f ca="1">IF(ISTEXT(INDIRECT($A$60)),INDIRECT($A$60),"")</f>
      </c>
      <c r="C60">
        <f ca="1">IF(ISNUMBER(INDIRECT($A$60)),ROUND(INDIRECT($A$60),2),0)</f>
        <v>0</v>
      </c>
      <c r="D60" t="b">
        <f ca="1">ISBLANK(INDIRECT($A$60))</f>
        <v>1</v>
      </c>
    </row>
    <row r="61" spans="1:4" ht="10.5">
      <c r="A61" s="70" t="s">
        <v>173</v>
      </c>
      <c r="B61">
        <f ca="1">IF(ISTEXT(INDIRECT($A$61)),INDIRECT($A$61),"")</f>
      </c>
      <c r="C61">
        <f ca="1">IF(ISNUMBER(INDIRECT($A$61)),ROUND(INDIRECT($A$61),2),0)</f>
        <v>0</v>
      </c>
      <c r="D61" t="b">
        <f ca="1">ISBLANK(INDIRECT($A$61))</f>
        <v>1</v>
      </c>
    </row>
    <row r="62" spans="1:4" ht="10.5">
      <c r="A62" s="70" t="s">
        <v>174</v>
      </c>
      <c r="B62">
        <f ca="1">IF(ISTEXT(INDIRECT($A$62)),INDIRECT($A$62),"")</f>
      </c>
      <c r="C62">
        <f ca="1">IF(ISNUMBER(INDIRECT($A$62)),ROUND(INDIRECT($A$62),2),0)</f>
        <v>0</v>
      </c>
      <c r="D62" t="b">
        <f ca="1">ISBLANK(INDIRECT($A$62))</f>
        <v>1</v>
      </c>
    </row>
    <row r="63" spans="1:4" ht="10.5">
      <c r="A63" s="70" t="s">
        <v>175</v>
      </c>
      <c r="B63">
        <f ca="1">IF(ISTEXT(INDIRECT($A$63)),INDIRECT($A$63),"")</f>
      </c>
      <c r="C63">
        <f ca="1">IF(ISNUMBER(INDIRECT($A$63)),ROUND(INDIRECT($A$63),2),0)</f>
        <v>0</v>
      </c>
      <c r="D63" t="b">
        <f ca="1">ISBLANK(INDIRECT($A$63))</f>
        <v>1</v>
      </c>
    </row>
    <row r="64" spans="1:4" ht="10.5">
      <c r="A64" s="70" t="s">
        <v>176</v>
      </c>
      <c r="B64" t="str">
        <f ca="1">IF(ISTEXT(INDIRECT($A$64)),INDIRECT($A$64),"")</f>
        <v>7</v>
      </c>
      <c r="C64">
        <f ca="1">IF(ISNUMBER(INDIRECT($A$64)),INDIRECT($A$64),0)</f>
        <v>0</v>
      </c>
      <c r="D64" t="b">
        <f ca="1">ISBLANK(INDIRECT($A$64))</f>
        <v>0</v>
      </c>
    </row>
    <row r="65" spans="1:4" ht="10.5">
      <c r="A65" s="70" t="s">
        <v>177</v>
      </c>
      <c r="B65" t="str">
        <f ca="1">IF(ISTEXT(INDIRECT($A$65)),INDIRECT($A$65),"")</f>
        <v>Gautinos sumos už turto naudojimą, parduotas prekes, turtą, paslaugas</v>
      </c>
      <c r="C65">
        <f ca="1">IF(ISNUMBER(INDIRECT($A$65)),INDIRECT($A$65),0)</f>
        <v>0</v>
      </c>
      <c r="D65" t="b">
        <f ca="1">ISBLANK(INDIRECT($A$65))</f>
        <v>0</v>
      </c>
    </row>
    <row r="66" spans="1:4" ht="10.5">
      <c r="A66" s="70" t="s">
        <v>178</v>
      </c>
      <c r="B66">
        <f ca="1">IF(ISTEXT(INDIRECT($A$66)),INDIRECT($A$66),"")</f>
      </c>
      <c r="C66">
        <f ca="1">IF(ISNUMBER(INDIRECT($A$66)),ROUND(INDIRECT($A$66),2),0)</f>
        <v>1496.3</v>
      </c>
      <c r="D66" t="b">
        <f ca="1">ISBLANK(INDIRECT($A$66))</f>
        <v>0</v>
      </c>
    </row>
    <row r="67" spans="1:4" ht="10.5">
      <c r="A67" s="70" t="s">
        <v>179</v>
      </c>
      <c r="B67">
        <f ca="1">IF(ISTEXT(INDIRECT($A$67)),INDIRECT($A$67),"")</f>
      </c>
      <c r="C67">
        <f ca="1">IF(ISNUMBER(INDIRECT($A$67)),ROUND(INDIRECT($A$67),2),0)</f>
        <v>1212.76</v>
      </c>
      <c r="D67" t="b">
        <f ca="1">ISBLANK(INDIRECT($A$67))</f>
        <v>0</v>
      </c>
    </row>
    <row r="68" spans="1:4" ht="10.5">
      <c r="A68" s="70" t="s">
        <v>180</v>
      </c>
      <c r="B68">
        <f ca="1">IF(ISTEXT(INDIRECT($A$68)),INDIRECT($A$68),"")</f>
      </c>
      <c r="C68">
        <f ca="1">IF(ISNUMBER(INDIRECT($A$68)),ROUND(INDIRECT($A$68),2),0)</f>
        <v>0</v>
      </c>
      <c r="D68" t="b">
        <f ca="1">ISBLANK(INDIRECT($A$68))</f>
        <v>0</v>
      </c>
    </row>
    <row r="69" spans="1:4" ht="10.5">
      <c r="A69" s="70" t="s">
        <v>181</v>
      </c>
      <c r="B69">
        <f ca="1">IF(ISTEXT(INDIRECT($A$69)),INDIRECT($A$69),"")</f>
      </c>
      <c r="C69">
        <f ca="1">IF(ISNUMBER(INDIRECT($A$69)),ROUND(INDIRECT($A$69),2),0)</f>
        <v>197.81</v>
      </c>
      <c r="D69" t="b">
        <f ca="1">ISBLANK(INDIRECT($A$69))</f>
        <v>0</v>
      </c>
    </row>
    <row r="70" spans="1:4" ht="10.5">
      <c r="A70" s="70" t="s">
        <v>182</v>
      </c>
      <c r="B70">
        <f ca="1">IF(ISTEXT(INDIRECT($A$70)),INDIRECT($A$70),"")</f>
      </c>
      <c r="C70">
        <f ca="1">IF(ISNUMBER(INDIRECT($A$70)),ROUND(INDIRECT($A$70),2),0)</f>
        <v>197.81</v>
      </c>
      <c r="D70" t="b">
        <f ca="1">ISBLANK(INDIRECT($A$70))</f>
        <v>0</v>
      </c>
    </row>
    <row r="71" spans="1:4" ht="10.5">
      <c r="A71" s="70" t="s">
        <v>183</v>
      </c>
      <c r="B71">
        <f ca="1">IF(ISTEXT(INDIRECT($A$71)),INDIRECT($A$71),"")</f>
      </c>
      <c r="C71">
        <f ca="1">IF(ISNUMBER(INDIRECT($A$71)),ROUND(INDIRECT($A$71),2),0)</f>
        <v>0</v>
      </c>
      <c r="D71" t="b">
        <f ca="1">ISBLANK(INDIRECT($A$71))</f>
        <v>0</v>
      </c>
    </row>
    <row r="72" spans="1:4" ht="10.5">
      <c r="A72" s="70" t="s">
        <v>184</v>
      </c>
      <c r="B72" t="str">
        <f ca="1">IF(ISTEXT(INDIRECT($A$72)),INDIRECT($A$72),"")</f>
        <v>8</v>
      </c>
      <c r="C72">
        <f ca="1">IF(ISNUMBER(INDIRECT($A$72)),INDIRECT($A$72),0)</f>
        <v>0</v>
      </c>
      <c r="D72" t="b">
        <f ca="1">ISBLANK(INDIRECT($A$72))</f>
        <v>0</v>
      </c>
    </row>
    <row r="73" spans="1:4" ht="10.5">
      <c r="A73" s="70" t="s">
        <v>185</v>
      </c>
      <c r="B73" t="str">
        <f ca="1">IF(ISTEXT(INDIRECT($A$73)),INDIRECT($A$73),"")</f>
        <v>Gautinos sumos už turto naudojimą</v>
      </c>
      <c r="C73">
        <f ca="1">IF(ISNUMBER(INDIRECT($A$73)),INDIRECT($A$73),0)</f>
        <v>0</v>
      </c>
      <c r="D73" t="b">
        <f ca="1">ISBLANK(INDIRECT($A$73))</f>
        <v>0</v>
      </c>
    </row>
    <row r="74" spans="1:4" ht="10.5">
      <c r="A74" s="70" t="s">
        <v>186</v>
      </c>
      <c r="B74">
        <f ca="1">IF(ISTEXT(INDIRECT($A$74)),INDIRECT($A$74),"")</f>
      </c>
      <c r="C74">
        <f ca="1">IF(ISNUMBER(INDIRECT($A$74)),ROUND(INDIRECT($A$74),2),0)</f>
        <v>29.15</v>
      </c>
      <c r="D74" t="b">
        <f ca="1">ISBLANK(INDIRECT($A$74))</f>
        <v>0</v>
      </c>
    </row>
    <row r="75" spans="1:4" ht="10.5">
      <c r="A75" s="70" t="s">
        <v>187</v>
      </c>
      <c r="B75">
        <f ca="1">IF(ISTEXT(INDIRECT($A$75)),INDIRECT($A$75),"")</f>
      </c>
      <c r="C75">
        <f ca="1">IF(ISNUMBER(INDIRECT($A$75)),ROUND(INDIRECT($A$75),2),0)</f>
        <v>0</v>
      </c>
      <c r="D75" t="b">
        <f ca="1">ISBLANK(INDIRECT($A$75))</f>
        <v>1</v>
      </c>
    </row>
    <row r="76" spans="1:4" ht="10.5">
      <c r="A76" s="70" t="s">
        <v>188</v>
      </c>
      <c r="B76">
        <f ca="1">IF(ISTEXT(INDIRECT($A$76)),INDIRECT($A$76),"")</f>
      </c>
      <c r="C76">
        <f ca="1">IF(ISNUMBER(INDIRECT($A$76)),ROUND(INDIRECT($A$76),2),0)</f>
        <v>0</v>
      </c>
      <c r="D76" t="b">
        <f ca="1">ISBLANK(INDIRECT($A$76))</f>
        <v>1</v>
      </c>
    </row>
    <row r="77" spans="1:4" ht="10.5">
      <c r="A77" s="70" t="s">
        <v>189</v>
      </c>
      <c r="B77">
        <f ca="1">IF(ISTEXT(INDIRECT($A$77)),INDIRECT($A$77),"")</f>
      </c>
      <c r="C77">
        <f ca="1">IF(ISNUMBER(INDIRECT($A$77)),ROUND(INDIRECT($A$77),2),0)</f>
        <v>0</v>
      </c>
      <c r="D77" t="b">
        <f ca="1">ISBLANK(INDIRECT($A$77))</f>
        <v>1</v>
      </c>
    </row>
    <row r="78" spans="1:4" ht="10.5">
      <c r="A78" s="70" t="s">
        <v>190</v>
      </c>
      <c r="B78">
        <f ca="1">IF(ISTEXT(INDIRECT($A$78)),INDIRECT($A$78),"")</f>
      </c>
      <c r="C78">
        <f ca="1">IF(ISNUMBER(INDIRECT($A$78)),ROUND(INDIRECT($A$78),2),0)</f>
        <v>0</v>
      </c>
      <c r="D78" t="b">
        <f ca="1">ISBLANK(INDIRECT($A$78))</f>
        <v>1</v>
      </c>
    </row>
    <row r="79" spans="1:4" ht="10.5">
      <c r="A79" s="70" t="s">
        <v>191</v>
      </c>
      <c r="B79">
        <f ca="1">IF(ISTEXT(INDIRECT($A$79)),INDIRECT($A$79),"")</f>
      </c>
      <c r="C79">
        <f ca="1">IF(ISNUMBER(INDIRECT($A$79)),ROUND(INDIRECT($A$79),2),0)</f>
        <v>0</v>
      </c>
      <c r="D79" t="b">
        <f ca="1">ISBLANK(INDIRECT($A$79))</f>
        <v>1</v>
      </c>
    </row>
    <row r="80" spans="1:4" ht="10.5">
      <c r="A80" s="70" t="s">
        <v>192</v>
      </c>
      <c r="B80" t="str">
        <f ca="1">IF(ISTEXT(INDIRECT($A$80)),INDIRECT($A$80),"")</f>
        <v>9</v>
      </c>
      <c r="C80">
        <f ca="1">IF(ISNUMBER(INDIRECT($A$80)),INDIRECT($A$80),0)</f>
        <v>0</v>
      </c>
      <c r="D80" t="b">
        <f ca="1">ISBLANK(INDIRECT($A$80))</f>
        <v>0</v>
      </c>
    </row>
    <row r="81" spans="1:4" ht="10.5">
      <c r="A81" s="70" t="s">
        <v>193</v>
      </c>
      <c r="B81" t="str">
        <f ca="1">IF(ISTEXT(INDIRECT($A$81)),INDIRECT($A$81),"")</f>
        <v>Gautinos sumos už turto parduotas prekes</v>
      </c>
      <c r="C81">
        <f ca="1">IF(ISNUMBER(INDIRECT($A$81)),INDIRECT($A$81),0)</f>
        <v>0</v>
      </c>
      <c r="D81" t="b">
        <f ca="1">ISBLANK(INDIRECT($A$81))</f>
        <v>0</v>
      </c>
    </row>
    <row r="82" spans="1:4" ht="10.5">
      <c r="A82" s="70" t="s">
        <v>194</v>
      </c>
      <c r="B82">
        <f ca="1">IF(ISTEXT(INDIRECT($A$82)),INDIRECT($A$82),"")</f>
      </c>
      <c r="C82">
        <f ca="1">IF(ISNUMBER(INDIRECT($A$82)),ROUND(INDIRECT($A$82),2),0)</f>
        <v>0</v>
      </c>
      <c r="D82" t="b">
        <f ca="1">ISBLANK(INDIRECT($A$82))</f>
        <v>1</v>
      </c>
    </row>
    <row r="83" spans="1:4" ht="10.5">
      <c r="A83" s="70" t="s">
        <v>195</v>
      </c>
      <c r="B83">
        <f ca="1">IF(ISTEXT(INDIRECT($A$83)),INDIRECT($A$83),"")</f>
      </c>
      <c r="C83">
        <f ca="1">IF(ISNUMBER(INDIRECT($A$83)),ROUND(INDIRECT($A$83),2),0)</f>
        <v>0</v>
      </c>
      <c r="D83" t="b">
        <f ca="1">ISBLANK(INDIRECT($A$83))</f>
        <v>1</v>
      </c>
    </row>
    <row r="84" spans="1:4" ht="10.5">
      <c r="A84" s="70" t="s">
        <v>196</v>
      </c>
      <c r="B84">
        <f ca="1">IF(ISTEXT(INDIRECT($A$84)),INDIRECT($A$84),"")</f>
      </c>
      <c r="C84">
        <f ca="1">IF(ISNUMBER(INDIRECT($A$84)),ROUND(INDIRECT($A$84),2),0)</f>
        <v>0</v>
      </c>
      <c r="D84" t="b">
        <f ca="1">ISBLANK(INDIRECT($A$84))</f>
        <v>1</v>
      </c>
    </row>
    <row r="85" spans="1:4" ht="10.5">
      <c r="A85" s="70" t="s">
        <v>197</v>
      </c>
      <c r="B85">
        <f ca="1">IF(ISTEXT(INDIRECT($A$85)),INDIRECT($A$85),"")</f>
      </c>
      <c r="C85">
        <f ca="1">IF(ISNUMBER(INDIRECT($A$85)),ROUND(INDIRECT($A$85),2),0)</f>
        <v>0</v>
      </c>
      <c r="D85" t="b">
        <f ca="1">ISBLANK(INDIRECT($A$85))</f>
        <v>1</v>
      </c>
    </row>
    <row r="86" spans="1:4" ht="10.5">
      <c r="A86" s="70" t="s">
        <v>198</v>
      </c>
      <c r="B86">
        <f ca="1">IF(ISTEXT(INDIRECT($A$86)),INDIRECT($A$86),"")</f>
      </c>
      <c r="C86">
        <f ca="1">IF(ISNUMBER(INDIRECT($A$86)),ROUND(INDIRECT($A$86),2),0)</f>
        <v>0</v>
      </c>
      <c r="D86" t="b">
        <f ca="1">ISBLANK(INDIRECT($A$86))</f>
        <v>1</v>
      </c>
    </row>
    <row r="87" spans="1:4" ht="10.5">
      <c r="A87" s="70" t="s">
        <v>199</v>
      </c>
      <c r="B87">
        <f ca="1">IF(ISTEXT(INDIRECT($A$87)),INDIRECT($A$87),"")</f>
      </c>
      <c r="C87">
        <f ca="1">IF(ISNUMBER(INDIRECT($A$87)),ROUND(INDIRECT($A$87),2),0)</f>
        <v>0</v>
      </c>
      <c r="D87" t="b">
        <f ca="1">ISBLANK(INDIRECT($A$87))</f>
        <v>1</v>
      </c>
    </row>
    <row r="88" spans="1:4" ht="10.5">
      <c r="A88" s="70" t="s">
        <v>200</v>
      </c>
      <c r="B88" t="str">
        <f ca="1">IF(ISTEXT(INDIRECT($A$88)),INDIRECT($A$88),"")</f>
        <v>10</v>
      </c>
      <c r="C88">
        <f ca="1">IF(ISNUMBER(INDIRECT($A$88)),INDIRECT($A$88),0)</f>
        <v>0</v>
      </c>
      <c r="D88" t="b">
        <f ca="1">ISBLANK(INDIRECT($A$88))</f>
        <v>0</v>
      </c>
    </row>
    <row r="89" spans="1:4" ht="10.5">
      <c r="A89" s="70" t="s">
        <v>201</v>
      </c>
      <c r="B89" t="str">
        <f ca="1">IF(ISTEXT(INDIRECT($A$89)),INDIRECT($A$89),"")</f>
        <v>Gautinos sumos už turto suteiktas paslaugas</v>
      </c>
      <c r="C89">
        <f ca="1">IF(ISNUMBER(INDIRECT($A$89)),INDIRECT($A$89),0)</f>
        <v>0</v>
      </c>
      <c r="D89" t="b">
        <f ca="1">ISBLANK(INDIRECT($A$89))</f>
        <v>0</v>
      </c>
    </row>
    <row r="90" spans="1:4" ht="10.5">
      <c r="A90" s="70" t="s">
        <v>202</v>
      </c>
      <c r="B90">
        <f ca="1">IF(ISTEXT(INDIRECT($A$90)),INDIRECT($A$90),"")</f>
      </c>
      <c r="C90">
        <f ca="1">IF(ISNUMBER(INDIRECT($A$90)),ROUND(INDIRECT($A$90),2),0)</f>
        <v>1467.15</v>
      </c>
      <c r="D90" t="b">
        <f ca="1">ISBLANK(INDIRECT($A$90))</f>
        <v>0</v>
      </c>
    </row>
    <row r="91" spans="1:4" ht="10.5">
      <c r="A91" s="70" t="s">
        <v>203</v>
      </c>
      <c r="B91">
        <f ca="1">IF(ISTEXT(INDIRECT($A$91)),INDIRECT($A$91),"")</f>
      </c>
      <c r="C91">
        <f ca="1">IF(ISNUMBER(INDIRECT($A$91)),ROUND(INDIRECT($A$91),2),0)</f>
        <v>1212.76</v>
      </c>
      <c r="D91" t="b">
        <f ca="1">ISBLANK(INDIRECT($A$91))</f>
        <v>0</v>
      </c>
    </row>
    <row r="92" spans="1:4" ht="10.5">
      <c r="A92" s="70" t="s">
        <v>204</v>
      </c>
      <c r="B92">
        <f ca="1">IF(ISTEXT(INDIRECT($A$92)),INDIRECT($A$92),"")</f>
      </c>
      <c r="C92">
        <f ca="1">IF(ISNUMBER(INDIRECT($A$92)),ROUND(INDIRECT($A$92),2),0)</f>
        <v>0</v>
      </c>
      <c r="D92" t="b">
        <f ca="1">ISBLANK(INDIRECT($A$92))</f>
        <v>1</v>
      </c>
    </row>
    <row r="93" spans="1:4" ht="10.5">
      <c r="A93" s="70" t="s">
        <v>205</v>
      </c>
      <c r="B93">
        <f ca="1">IF(ISTEXT(INDIRECT($A$93)),INDIRECT($A$93),"")</f>
      </c>
      <c r="C93">
        <f ca="1">IF(ISNUMBER(INDIRECT($A$93)),ROUND(INDIRECT($A$93),2),0)</f>
        <v>197.81</v>
      </c>
      <c r="D93" t="b">
        <f ca="1">ISBLANK(INDIRECT($A$93))</f>
        <v>0</v>
      </c>
    </row>
    <row r="94" spans="1:4" ht="10.5">
      <c r="A94" s="70" t="s">
        <v>206</v>
      </c>
      <c r="B94">
        <f ca="1">IF(ISTEXT(INDIRECT($A$94)),INDIRECT($A$94),"")</f>
      </c>
      <c r="C94">
        <f ca="1">IF(ISNUMBER(INDIRECT($A$94)),ROUND(INDIRECT($A$94),2),0)</f>
        <v>197.81</v>
      </c>
      <c r="D94" t="b">
        <f ca="1">ISBLANK(INDIRECT($A$94))</f>
        <v>0</v>
      </c>
    </row>
    <row r="95" spans="1:4" ht="10.5">
      <c r="A95" s="70" t="s">
        <v>207</v>
      </c>
      <c r="B95">
        <f ca="1">IF(ISTEXT(INDIRECT($A$95)),INDIRECT($A$95),"")</f>
      </c>
      <c r="C95">
        <f ca="1">IF(ISNUMBER(INDIRECT($A$95)),ROUND(INDIRECT($A$95),2),0)</f>
        <v>0</v>
      </c>
      <c r="D95" t="b">
        <f ca="1">ISBLANK(INDIRECT($A$95))</f>
        <v>1</v>
      </c>
    </row>
    <row r="96" spans="1:4" ht="10.5">
      <c r="A96" s="70" t="s">
        <v>208</v>
      </c>
      <c r="B96" t="str">
        <f ca="1">IF(ISTEXT(INDIRECT($A$96)),INDIRECT($A$96),"")</f>
        <v>11</v>
      </c>
      <c r="C96">
        <f ca="1">IF(ISNUMBER(INDIRECT($A$96)),INDIRECT($A$96),0)</f>
        <v>0</v>
      </c>
      <c r="D96" t="b">
        <f ca="1">ISBLANK(INDIRECT($A$96))</f>
        <v>0</v>
      </c>
    </row>
    <row r="97" spans="1:4" ht="10.5">
      <c r="A97" s="70" t="s">
        <v>209</v>
      </c>
      <c r="B97" t="str">
        <f ca="1">IF(ISTEXT(INDIRECT($A$97)),INDIRECT($A$97),"")</f>
        <v>Gautinos sumos už turto parduotą ilgalaikį turtą</v>
      </c>
      <c r="C97">
        <f ca="1">IF(ISNUMBER(INDIRECT($A$97)),INDIRECT($A$97),0)</f>
        <v>0</v>
      </c>
      <c r="D97" t="b">
        <f ca="1">ISBLANK(INDIRECT($A$97))</f>
        <v>0</v>
      </c>
    </row>
    <row r="98" spans="1:4" ht="10.5">
      <c r="A98" s="70" t="s">
        <v>210</v>
      </c>
      <c r="B98">
        <f ca="1">IF(ISTEXT(INDIRECT($A$98)),INDIRECT($A$98),"")</f>
      </c>
      <c r="C98">
        <f ca="1">IF(ISNUMBER(INDIRECT($A$98)),ROUND(INDIRECT($A$98),2),0)</f>
        <v>0</v>
      </c>
      <c r="D98" t="b">
        <f ca="1">ISBLANK(INDIRECT($A$98))</f>
        <v>1</v>
      </c>
    </row>
    <row r="99" spans="1:4" ht="10.5">
      <c r="A99" s="70" t="s">
        <v>211</v>
      </c>
      <c r="B99">
        <f ca="1">IF(ISTEXT(INDIRECT($A$99)),INDIRECT($A$99),"")</f>
      </c>
      <c r="C99">
        <f ca="1">IF(ISNUMBER(INDIRECT($A$99)),ROUND(INDIRECT($A$99),2),0)</f>
        <v>0</v>
      </c>
      <c r="D99" t="b">
        <f ca="1">ISBLANK(INDIRECT($A$99))</f>
        <v>1</v>
      </c>
    </row>
    <row r="100" spans="1:4" ht="10.5">
      <c r="A100" s="70" t="s">
        <v>212</v>
      </c>
      <c r="B100">
        <f ca="1">IF(ISTEXT(INDIRECT($A$100)),INDIRECT($A$100),"")</f>
      </c>
      <c r="C100">
        <f ca="1">IF(ISNUMBER(INDIRECT($A$100)),ROUND(INDIRECT($A$100),2),0)</f>
        <v>0</v>
      </c>
      <c r="D100" t="b">
        <f ca="1">ISBLANK(INDIRECT($A$100))</f>
        <v>1</v>
      </c>
    </row>
    <row r="101" spans="1:4" ht="10.5">
      <c r="A101" s="70" t="s">
        <v>213</v>
      </c>
      <c r="B101">
        <f ca="1">IF(ISTEXT(INDIRECT($A$101)),INDIRECT($A$101),"")</f>
      </c>
      <c r="C101">
        <f ca="1">IF(ISNUMBER(INDIRECT($A$101)),ROUND(INDIRECT($A$101),2),0)</f>
        <v>0</v>
      </c>
      <c r="D101" t="b">
        <f ca="1">ISBLANK(INDIRECT($A$101))</f>
        <v>1</v>
      </c>
    </row>
    <row r="102" spans="1:4" ht="10.5">
      <c r="A102" s="70" t="s">
        <v>214</v>
      </c>
      <c r="B102">
        <f ca="1">IF(ISTEXT(INDIRECT($A$102)),INDIRECT($A$102),"")</f>
      </c>
      <c r="C102">
        <f ca="1">IF(ISNUMBER(INDIRECT($A$102)),ROUND(INDIRECT($A$102),2),0)</f>
        <v>0</v>
      </c>
      <c r="D102" t="b">
        <f ca="1">ISBLANK(INDIRECT($A$102))</f>
        <v>1</v>
      </c>
    </row>
    <row r="103" spans="1:4" ht="10.5">
      <c r="A103" s="70" t="s">
        <v>215</v>
      </c>
      <c r="B103">
        <f ca="1">IF(ISTEXT(INDIRECT($A$103)),INDIRECT($A$103),"")</f>
      </c>
      <c r="C103">
        <f ca="1">IF(ISNUMBER(INDIRECT($A$103)),ROUND(INDIRECT($A$103),2),0)</f>
        <v>0</v>
      </c>
      <c r="D103" t="b">
        <f ca="1">ISBLANK(INDIRECT($A$103))</f>
        <v>1</v>
      </c>
    </row>
    <row r="104" spans="1:4" ht="10.5">
      <c r="A104" s="70" t="s">
        <v>216</v>
      </c>
      <c r="B104" t="str">
        <f ca="1">IF(ISTEXT(INDIRECT($A$104)),INDIRECT($A$104),"")</f>
        <v>12</v>
      </c>
      <c r="C104">
        <f ca="1">IF(ISNUMBER(INDIRECT($A$104)),INDIRECT($A$104),0)</f>
        <v>0</v>
      </c>
      <c r="D104" t="b">
        <f ca="1">ISBLANK(INDIRECT($A$104))</f>
        <v>0</v>
      </c>
    </row>
    <row r="105" spans="1:4" ht="10.5">
      <c r="A105" s="70" t="s">
        <v>217</v>
      </c>
      <c r="B105" t="str">
        <f ca="1">IF(ISTEXT(INDIRECT($A$105)),INDIRECT($A$105),"")</f>
        <v>Kitos</v>
      </c>
      <c r="C105">
        <f ca="1">IF(ISNUMBER(INDIRECT($A$105)),INDIRECT($A$105),0)</f>
        <v>0</v>
      </c>
      <c r="D105" t="b">
        <f ca="1">ISBLANK(INDIRECT($A$105))</f>
        <v>0</v>
      </c>
    </row>
    <row r="106" spans="1:4" ht="10.5">
      <c r="A106" s="70" t="s">
        <v>218</v>
      </c>
      <c r="B106">
        <f ca="1">IF(ISTEXT(INDIRECT($A$106)),INDIRECT($A$106),"")</f>
      </c>
      <c r="C106">
        <f ca="1">IF(ISNUMBER(INDIRECT($A$106)),ROUND(INDIRECT($A$106),2),0)</f>
        <v>0</v>
      </c>
      <c r="D106" t="b">
        <f ca="1">ISBLANK(INDIRECT($A$106))</f>
        <v>1</v>
      </c>
    </row>
    <row r="107" spans="1:4" ht="10.5">
      <c r="A107" s="70" t="s">
        <v>219</v>
      </c>
      <c r="B107">
        <f ca="1">IF(ISTEXT(INDIRECT($A$107)),INDIRECT($A$107),"")</f>
      </c>
      <c r="C107">
        <f ca="1">IF(ISNUMBER(INDIRECT($A$107)),ROUND(INDIRECT($A$107),2),0)</f>
        <v>0</v>
      </c>
      <c r="D107" t="b">
        <f ca="1">ISBLANK(INDIRECT($A$107))</f>
        <v>1</v>
      </c>
    </row>
    <row r="108" spans="1:4" ht="10.5">
      <c r="A108" s="70" t="s">
        <v>220</v>
      </c>
      <c r="B108">
        <f ca="1">IF(ISTEXT(INDIRECT($A$108)),INDIRECT($A$108),"")</f>
      </c>
      <c r="C108">
        <f ca="1">IF(ISNUMBER(INDIRECT($A$108)),ROUND(INDIRECT($A$108),2),0)</f>
        <v>0</v>
      </c>
      <c r="D108" t="b">
        <f ca="1">ISBLANK(INDIRECT($A$108))</f>
        <v>1</v>
      </c>
    </row>
    <row r="109" spans="1:4" ht="10.5">
      <c r="A109" s="70" t="s">
        <v>221</v>
      </c>
      <c r="B109">
        <f ca="1">IF(ISTEXT(INDIRECT($A$109)),INDIRECT($A$109),"")</f>
      </c>
      <c r="C109">
        <f ca="1">IF(ISNUMBER(INDIRECT($A$109)),ROUND(INDIRECT($A$109),2),0)</f>
        <v>0</v>
      </c>
      <c r="D109" t="b">
        <f ca="1">ISBLANK(INDIRECT($A$109))</f>
        <v>1</v>
      </c>
    </row>
    <row r="110" spans="1:4" ht="10.5">
      <c r="A110" s="70" t="s">
        <v>222</v>
      </c>
      <c r="B110">
        <f ca="1">IF(ISTEXT(INDIRECT($A$110)),INDIRECT($A$110),"")</f>
      </c>
      <c r="C110">
        <f ca="1">IF(ISNUMBER(INDIRECT($A$110)),ROUND(INDIRECT($A$110),2),0)</f>
        <v>0</v>
      </c>
      <c r="D110" t="b">
        <f ca="1">ISBLANK(INDIRECT($A$110))</f>
        <v>1</v>
      </c>
    </row>
    <row r="111" spans="1:4" ht="10.5">
      <c r="A111" s="70" t="s">
        <v>223</v>
      </c>
      <c r="B111">
        <f ca="1">IF(ISTEXT(INDIRECT($A$111)),INDIRECT($A$111),"")</f>
      </c>
      <c r="C111">
        <f ca="1">IF(ISNUMBER(INDIRECT($A$111)),ROUND(INDIRECT($A$111),2),0)</f>
        <v>0</v>
      </c>
      <c r="D111" t="b">
        <f ca="1">ISBLANK(INDIRECT($A$111))</f>
        <v>1</v>
      </c>
    </row>
    <row r="112" spans="1:4" ht="10.5">
      <c r="A112" s="70" t="s">
        <v>224</v>
      </c>
      <c r="B112" t="str">
        <f ca="1">IF(ISTEXT(INDIRECT($A$112)),INDIRECT($A$112),"")</f>
        <v>13</v>
      </c>
      <c r="C112">
        <f ca="1">IF(ISNUMBER(INDIRECT($A$112)),INDIRECT($A$112),0)</f>
        <v>0</v>
      </c>
      <c r="D112" t="b">
        <f ca="1">ISBLANK(INDIRECT($A$112))</f>
        <v>0</v>
      </c>
    </row>
    <row r="113" spans="1:4" ht="10.5">
      <c r="A113" s="70" t="s">
        <v>225</v>
      </c>
      <c r="B113" t="str">
        <f ca="1">IF(ISTEXT(INDIRECT($A$113)),INDIRECT($A$113),"")</f>
        <v>Gautinos sumos už konfiskuotą turtą, baudos ir kitos netesybos</v>
      </c>
      <c r="C113">
        <f ca="1">IF(ISNUMBER(INDIRECT($A$113)),INDIRECT($A$113),0)</f>
        <v>0</v>
      </c>
      <c r="D113" t="b">
        <f ca="1">ISBLANK(INDIRECT($A$113))</f>
        <v>0</v>
      </c>
    </row>
    <row r="114" spans="1:4" ht="10.5">
      <c r="A114" s="70" t="s">
        <v>226</v>
      </c>
      <c r="B114">
        <f ca="1">IF(ISTEXT(INDIRECT($A$114)),INDIRECT($A$114),"")</f>
      </c>
      <c r="C114">
        <f ca="1">IF(ISNUMBER(INDIRECT($A$114)),ROUND(INDIRECT($A$114),2),0)</f>
        <v>0</v>
      </c>
      <c r="D114" t="b">
        <f ca="1">ISBLANK(INDIRECT($A$114))</f>
        <v>1</v>
      </c>
    </row>
    <row r="115" spans="1:4" ht="10.5">
      <c r="A115" s="70" t="s">
        <v>227</v>
      </c>
      <c r="B115">
        <f ca="1">IF(ISTEXT(INDIRECT($A$115)),INDIRECT($A$115),"")</f>
      </c>
      <c r="C115">
        <f ca="1">IF(ISNUMBER(INDIRECT($A$115)),ROUND(INDIRECT($A$115),2),0)</f>
        <v>0</v>
      </c>
      <c r="D115" t="b">
        <f ca="1">ISBLANK(INDIRECT($A$115))</f>
        <v>1</v>
      </c>
    </row>
    <row r="116" spans="1:4" ht="10.5">
      <c r="A116" s="70" t="s">
        <v>228</v>
      </c>
      <c r="B116">
        <f ca="1">IF(ISTEXT(INDIRECT($A$116)),INDIRECT($A$116),"")</f>
      </c>
      <c r="C116">
        <f ca="1">IF(ISNUMBER(INDIRECT($A$116)),ROUND(INDIRECT($A$116),2),0)</f>
        <v>0</v>
      </c>
      <c r="D116" t="b">
        <f ca="1">ISBLANK(INDIRECT($A$116))</f>
        <v>1</v>
      </c>
    </row>
    <row r="117" spans="1:4" ht="10.5">
      <c r="A117" s="70" t="s">
        <v>229</v>
      </c>
      <c r="B117">
        <f ca="1">IF(ISTEXT(INDIRECT($A$117)),INDIRECT($A$117),"")</f>
      </c>
      <c r="C117">
        <f ca="1">IF(ISNUMBER(INDIRECT($A$117)),ROUND(INDIRECT($A$117),2),0)</f>
        <v>0</v>
      </c>
      <c r="D117" t="b">
        <f ca="1">ISBLANK(INDIRECT($A$117))</f>
        <v>1</v>
      </c>
    </row>
    <row r="118" spans="1:4" ht="10.5">
      <c r="A118" s="70" t="s">
        <v>230</v>
      </c>
      <c r="B118">
        <f ca="1">IF(ISTEXT(INDIRECT($A$118)),INDIRECT($A$118),"")</f>
      </c>
      <c r="C118">
        <f ca="1">IF(ISNUMBER(INDIRECT($A$118)),ROUND(INDIRECT($A$118),2),0)</f>
        <v>0</v>
      </c>
      <c r="D118" t="b">
        <f ca="1">ISBLANK(INDIRECT($A$118))</f>
        <v>1</v>
      </c>
    </row>
    <row r="119" spans="1:4" ht="10.5">
      <c r="A119" s="70" t="s">
        <v>231</v>
      </c>
      <c r="B119">
        <f ca="1">IF(ISTEXT(INDIRECT($A$119)),INDIRECT($A$119),"")</f>
      </c>
      <c r="C119">
        <f ca="1">IF(ISNUMBER(INDIRECT($A$119)),ROUND(INDIRECT($A$119),2),0)</f>
        <v>0</v>
      </c>
      <c r="D119" t="b">
        <f ca="1">ISBLANK(INDIRECT($A$119))</f>
        <v>1</v>
      </c>
    </row>
    <row r="120" spans="1:4" ht="10.5">
      <c r="A120" s="70" t="s">
        <v>232</v>
      </c>
      <c r="B120" t="str">
        <f ca="1">IF(ISTEXT(INDIRECT($A$120)),INDIRECT($A$120),"")</f>
        <v>14</v>
      </c>
      <c r="C120">
        <f ca="1">IF(ISNUMBER(INDIRECT($A$120)),INDIRECT($A$120),0)</f>
        <v>0</v>
      </c>
      <c r="D120" t="b">
        <f ca="1">ISBLANK(INDIRECT($A$120))</f>
        <v>0</v>
      </c>
    </row>
    <row r="121" spans="1:4" ht="10.5">
      <c r="A121" s="70" t="s">
        <v>233</v>
      </c>
      <c r="B121" t="str">
        <f ca="1">IF(ISTEXT(INDIRECT($A$121)),INDIRECT($A$121),"")</f>
        <v>Sukauptos gautinos sumos</v>
      </c>
      <c r="C121">
        <f ca="1">IF(ISNUMBER(INDIRECT($A$121)),INDIRECT($A$121),0)</f>
        <v>0</v>
      </c>
      <c r="D121" t="b">
        <f ca="1">ISBLANK(INDIRECT($A$121))</f>
        <v>0</v>
      </c>
    </row>
    <row r="122" spans="1:4" ht="10.5">
      <c r="A122" s="70" t="s">
        <v>234</v>
      </c>
      <c r="B122">
        <f ca="1">IF(ISTEXT(INDIRECT($A$122)),INDIRECT($A$122),"")</f>
      </c>
      <c r="C122">
        <f ca="1">IF(ISNUMBER(INDIRECT($A$122)),ROUND(INDIRECT($A$122),2),0)</f>
        <v>45571.92</v>
      </c>
      <c r="D122" t="b">
        <f ca="1">ISBLANK(INDIRECT($A$122))</f>
        <v>0</v>
      </c>
    </row>
    <row r="123" spans="1:4" ht="10.5">
      <c r="A123" s="70" t="s">
        <v>235</v>
      </c>
      <c r="B123">
        <f ca="1">IF(ISTEXT(INDIRECT($A$123)),INDIRECT($A$123),"")</f>
      </c>
      <c r="C123">
        <f ca="1">IF(ISNUMBER(INDIRECT($A$123)),ROUND(INDIRECT($A$123),2),0)</f>
        <v>45571.92</v>
      </c>
      <c r="D123" t="b">
        <f ca="1">ISBLANK(INDIRECT($A$123))</f>
        <v>0</v>
      </c>
    </row>
    <row r="124" spans="1:4" ht="10.5">
      <c r="A124" s="70" t="s">
        <v>236</v>
      </c>
      <c r="B124">
        <f ca="1">IF(ISTEXT(INDIRECT($A$124)),INDIRECT($A$124),"")</f>
      </c>
      <c r="C124">
        <f ca="1">IF(ISNUMBER(INDIRECT($A$124)),ROUND(INDIRECT($A$124),2),0)</f>
        <v>0</v>
      </c>
      <c r="D124" t="b">
        <f ca="1">ISBLANK(INDIRECT($A$124))</f>
        <v>0</v>
      </c>
    </row>
    <row r="125" spans="1:4" ht="10.5">
      <c r="A125" s="70" t="s">
        <v>237</v>
      </c>
      <c r="B125">
        <f ca="1">IF(ISTEXT(INDIRECT($A$125)),INDIRECT($A$125),"")</f>
      </c>
      <c r="C125">
        <f ca="1">IF(ISNUMBER(INDIRECT($A$125)),ROUND(INDIRECT($A$125),2),0)</f>
        <v>34385.84</v>
      </c>
      <c r="D125" t="b">
        <f ca="1">ISBLANK(INDIRECT($A$125))</f>
        <v>0</v>
      </c>
    </row>
    <row r="126" spans="1:4" ht="10.5">
      <c r="A126" s="70" t="s">
        <v>238</v>
      </c>
      <c r="B126">
        <f ca="1">IF(ISTEXT(INDIRECT($A$126)),INDIRECT($A$126),"")</f>
      </c>
      <c r="C126">
        <f ca="1">IF(ISNUMBER(INDIRECT($A$126)),ROUND(INDIRECT($A$126),2),0)</f>
        <v>34385.84</v>
      </c>
      <c r="D126" t="b">
        <f ca="1">ISBLANK(INDIRECT($A$126))</f>
        <v>0</v>
      </c>
    </row>
    <row r="127" spans="1:4" ht="10.5">
      <c r="A127" s="70" t="s">
        <v>239</v>
      </c>
      <c r="B127">
        <f ca="1">IF(ISTEXT(INDIRECT($A$127)),INDIRECT($A$127),"")</f>
      </c>
      <c r="C127">
        <f ca="1">IF(ISNUMBER(INDIRECT($A$127)),ROUND(INDIRECT($A$127),2),0)</f>
        <v>0</v>
      </c>
      <c r="D127" t="b">
        <f ca="1">ISBLANK(INDIRECT($A$127))</f>
        <v>0</v>
      </c>
    </row>
    <row r="128" spans="1:4" ht="10.5">
      <c r="A128" s="70" t="s">
        <v>240</v>
      </c>
      <c r="B128" t="str">
        <f ca="1">IF(ISTEXT(INDIRECT($A$128)),INDIRECT($A$128),"")</f>
        <v>15</v>
      </c>
      <c r="C128">
        <f ca="1">IF(ISNUMBER(INDIRECT($A$128)),INDIRECT($A$128),0)</f>
        <v>0</v>
      </c>
      <c r="D128" t="b">
        <f ca="1">ISBLANK(INDIRECT($A$128))</f>
        <v>0</v>
      </c>
    </row>
    <row r="129" spans="1:4" ht="10.5">
      <c r="A129" s="70" t="s">
        <v>241</v>
      </c>
      <c r="B129" t="str">
        <f ca="1">IF(ISTEXT(INDIRECT($A$129)),INDIRECT($A$129),"")</f>
        <v>Iš biudžeto</v>
      </c>
      <c r="C129">
        <f ca="1">IF(ISNUMBER(INDIRECT($A$129)),INDIRECT($A$129),0)</f>
        <v>0</v>
      </c>
      <c r="D129" t="b">
        <f ca="1">ISBLANK(INDIRECT($A$129))</f>
        <v>0</v>
      </c>
    </row>
    <row r="130" spans="1:4" ht="10.5">
      <c r="A130" s="70" t="s">
        <v>242</v>
      </c>
      <c r="B130">
        <f ca="1">IF(ISTEXT(INDIRECT($A$130)),INDIRECT($A$130),"")</f>
      </c>
      <c r="C130">
        <f ca="1">IF(ISNUMBER(INDIRECT($A$130)),ROUND(INDIRECT($A$130),2),0)</f>
        <v>45571.92</v>
      </c>
      <c r="D130" t="b">
        <f ca="1">ISBLANK(INDIRECT($A$130))</f>
        <v>0</v>
      </c>
    </row>
    <row r="131" spans="1:4" ht="10.5">
      <c r="A131" s="70" t="s">
        <v>243</v>
      </c>
      <c r="B131">
        <f ca="1">IF(ISTEXT(INDIRECT($A$131)),INDIRECT($A$131),"")</f>
      </c>
      <c r="C131">
        <f ca="1">IF(ISNUMBER(INDIRECT($A$131)),ROUND(INDIRECT($A$131),2),0)</f>
        <v>45571.92</v>
      </c>
      <c r="D131" t="b">
        <f ca="1">ISBLANK(INDIRECT($A$131))</f>
        <v>0</v>
      </c>
    </row>
    <row r="132" spans="1:4" ht="10.5">
      <c r="A132" s="70" t="s">
        <v>244</v>
      </c>
      <c r="B132">
        <f ca="1">IF(ISTEXT(INDIRECT($A$132)),INDIRECT($A$132),"")</f>
      </c>
      <c r="C132">
        <f ca="1">IF(ISNUMBER(INDIRECT($A$132)),ROUND(INDIRECT($A$132),2),0)</f>
        <v>0</v>
      </c>
      <c r="D132" t="b">
        <f ca="1">ISBLANK(INDIRECT($A$132))</f>
        <v>1</v>
      </c>
    </row>
    <row r="133" spans="1:4" ht="10.5">
      <c r="A133" s="70" t="s">
        <v>245</v>
      </c>
      <c r="B133">
        <f ca="1">IF(ISTEXT(INDIRECT($A$133)),INDIRECT($A$133),"")</f>
      </c>
      <c r="C133">
        <f ca="1">IF(ISNUMBER(INDIRECT($A$133)),ROUND(INDIRECT($A$133),2),0)</f>
        <v>32531.94</v>
      </c>
      <c r="D133" t="b">
        <f ca="1">ISBLANK(INDIRECT($A$133))</f>
        <v>0</v>
      </c>
    </row>
    <row r="134" spans="1:4" ht="10.5">
      <c r="A134" s="70" t="s">
        <v>246</v>
      </c>
      <c r="B134">
        <f ca="1">IF(ISTEXT(INDIRECT($A$134)),INDIRECT($A$134),"")</f>
      </c>
      <c r="C134">
        <f ca="1">IF(ISNUMBER(INDIRECT($A$134)),ROUND(INDIRECT($A$134),2),0)</f>
        <v>32531.94</v>
      </c>
      <c r="D134" t="b">
        <f ca="1">ISBLANK(INDIRECT($A$134))</f>
        <v>0</v>
      </c>
    </row>
    <row r="135" spans="1:4" ht="10.5">
      <c r="A135" s="70" t="s">
        <v>247</v>
      </c>
      <c r="B135">
        <f ca="1">IF(ISTEXT(INDIRECT($A$135)),INDIRECT($A$135),"")</f>
      </c>
      <c r="C135">
        <f ca="1">IF(ISNUMBER(INDIRECT($A$135)),ROUND(INDIRECT($A$135),2),0)</f>
        <v>0</v>
      </c>
      <c r="D135" t="b">
        <f ca="1">ISBLANK(INDIRECT($A$135))</f>
        <v>1</v>
      </c>
    </row>
    <row r="136" spans="1:4" ht="10.5">
      <c r="A136" s="70" t="s">
        <v>248</v>
      </c>
      <c r="B136" t="str">
        <f ca="1">IF(ISTEXT(INDIRECT($A$136)),INDIRECT($A$136),"")</f>
        <v>16</v>
      </c>
      <c r="C136">
        <f ca="1">IF(ISNUMBER(INDIRECT($A$136)),INDIRECT($A$136),0)</f>
        <v>0</v>
      </c>
      <c r="D136" t="b">
        <f ca="1">ISBLANK(INDIRECT($A$136))</f>
        <v>0</v>
      </c>
    </row>
    <row r="137" spans="1:4" ht="10.5">
      <c r="A137" s="70" t="s">
        <v>249</v>
      </c>
      <c r="B137" t="str">
        <f ca="1">IF(ISTEXT(INDIRECT($A$137)),INDIRECT($A$137),"")</f>
        <v>Kitos</v>
      </c>
      <c r="C137">
        <f ca="1">IF(ISNUMBER(INDIRECT($A$137)),INDIRECT($A$137),0)</f>
        <v>0</v>
      </c>
      <c r="D137" t="b">
        <f ca="1">ISBLANK(INDIRECT($A$137))</f>
        <v>0</v>
      </c>
    </row>
    <row r="138" spans="1:4" ht="10.5">
      <c r="A138" s="70" t="s">
        <v>250</v>
      </c>
      <c r="B138">
        <f ca="1">IF(ISTEXT(INDIRECT($A$138)),INDIRECT($A$138),"")</f>
      </c>
      <c r="C138">
        <f ca="1">IF(ISNUMBER(INDIRECT($A$138)),ROUND(INDIRECT($A$138),2),0)</f>
        <v>0</v>
      </c>
      <c r="D138" t="b">
        <f ca="1">ISBLANK(INDIRECT($A$138))</f>
        <v>1</v>
      </c>
    </row>
    <row r="139" spans="1:4" ht="10.5">
      <c r="A139" s="70" t="s">
        <v>251</v>
      </c>
      <c r="B139">
        <f ca="1">IF(ISTEXT(INDIRECT($A$139)),INDIRECT($A$139),"")</f>
      </c>
      <c r="C139">
        <f ca="1">IF(ISNUMBER(INDIRECT($A$139)),ROUND(INDIRECT($A$139),2),0)</f>
        <v>0</v>
      </c>
      <c r="D139" t="b">
        <f ca="1">ISBLANK(INDIRECT($A$139))</f>
        <v>1</v>
      </c>
    </row>
    <row r="140" spans="1:4" ht="10.5">
      <c r="A140" s="70" t="s">
        <v>252</v>
      </c>
      <c r="B140">
        <f ca="1">IF(ISTEXT(INDIRECT($A$140)),INDIRECT($A$140),"")</f>
      </c>
      <c r="C140">
        <f ca="1">IF(ISNUMBER(INDIRECT($A$140)),ROUND(INDIRECT($A$140),2),0)</f>
        <v>0</v>
      </c>
      <c r="D140" t="b">
        <f ca="1">ISBLANK(INDIRECT($A$140))</f>
        <v>1</v>
      </c>
    </row>
    <row r="141" spans="1:4" ht="10.5">
      <c r="A141" s="70" t="s">
        <v>253</v>
      </c>
      <c r="B141">
        <f ca="1">IF(ISTEXT(INDIRECT($A$141)),INDIRECT($A$141),"")</f>
      </c>
      <c r="C141">
        <f ca="1">IF(ISNUMBER(INDIRECT($A$141)),ROUND(INDIRECT($A$141),2),0)</f>
        <v>1853.9</v>
      </c>
      <c r="D141" t="b">
        <f ca="1">ISBLANK(INDIRECT($A$141))</f>
        <v>0</v>
      </c>
    </row>
    <row r="142" spans="1:4" ht="10.5">
      <c r="A142" s="70" t="s">
        <v>254</v>
      </c>
      <c r="B142">
        <f ca="1">IF(ISTEXT(INDIRECT($A$142)),INDIRECT($A$142),"")</f>
      </c>
      <c r="C142">
        <f ca="1">IF(ISNUMBER(INDIRECT($A$142)),ROUND(INDIRECT($A$142),2),0)</f>
        <v>1853.9</v>
      </c>
      <c r="D142" t="b">
        <f ca="1">ISBLANK(INDIRECT($A$142))</f>
        <v>0</v>
      </c>
    </row>
    <row r="143" spans="1:4" ht="10.5">
      <c r="A143" s="70" t="s">
        <v>255</v>
      </c>
      <c r="B143">
        <f ca="1">IF(ISTEXT(INDIRECT($A$143)),INDIRECT($A$143),"")</f>
      </c>
      <c r="C143">
        <f ca="1">IF(ISNUMBER(INDIRECT($A$143)),ROUND(INDIRECT($A$143),2),0)</f>
        <v>0</v>
      </c>
      <c r="D143" t="b">
        <f ca="1">ISBLANK(INDIRECT($A$143))</f>
        <v>1</v>
      </c>
    </row>
    <row r="144" spans="1:4" ht="10.5">
      <c r="A144" s="70" t="s">
        <v>256</v>
      </c>
      <c r="B144" t="str">
        <f ca="1">IF(ISTEXT(INDIRECT($A$144)),INDIRECT($A$144),"")</f>
        <v>17</v>
      </c>
      <c r="C144">
        <f ca="1">IF(ISNUMBER(INDIRECT($A$144)),INDIRECT($A$144),0)</f>
        <v>0</v>
      </c>
      <c r="D144" t="b">
        <f ca="1">ISBLANK(INDIRECT($A$144))</f>
        <v>0</v>
      </c>
    </row>
    <row r="145" spans="1:4" ht="10.5">
      <c r="A145" s="70" t="s">
        <v>257</v>
      </c>
      <c r="B145" t="str">
        <f ca="1">IF(ISTEXT(INDIRECT($A$145)),INDIRECT($A$145),"")</f>
        <v>Kitos gautinos sumos</v>
      </c>
      <c r="C145">
        <f ca="1">IF(ISNUMBER(INDIRECT($A$145)),INDIRECT($A$145),0)</f>
        <v>0</v>
      </c>
      <c r="D145" t="b">
        <f ca="1">ISBLANK(INDIRECT($A$145))</f>
        <v>0</v>
      </c>
    </row>
    <row r="146" spans="1:4" ht="10.5">
      <c r="A146" s="70" t="s">
        <v>258</v>
      </c>
      <c r="B146">
        <f ca="1">IF(ISTEXT(INDIRECT($A$146)),INDIRECT($A$146),"")</f>
      </c>
      <c r="C146">
        <f ca="1">IF(ISNUMBER(INDIRECT($A$146)),ROUND(INDIRECT($A$146),2),0)</f>
        <v>112.25</v>
      </c>
      <c r="D146" t="b">
        <f ca="1">ISBLANK(INDIRECT($A$146))</f>
        <v>0</v>
      </c>
    </row>
    <row r="147" spans="1:4" ht="10.5">
      <c r="A147" s="70" t="s">
        <v>259</v>
      </c>
      <c r="B147">
        <f ca="1">IF(ISTEXT(INDIRECT($A$147)),INDIRECT($A$147),"")</f>
      </c>
      <c r="C147">
        <f ca="1">IF(ISNUMBER(INDIRECT($A$147)),ROUND(INDIRECT($A$147),2),0)</f>
        <v>112.25</v>
      </c>
      <c r="D147" t="b">
        <f ca="1">ISBLANK(INDIRECT($A$147))</f>
        <v>0</v>
      </c>
    </row>
    <row r="148" spans="1:4" ht="10.5">
      <c r="A148" s="70" t="s">
        <v>260</v>
      </c>
      <c r="B148">
        <f ca="1">IF(ISTEXT(INDIRECT($A$148)),INDIRECT($A$148),"")</f>
      </c>
      <c r="C148">
        <f ca="1">IF(ISNUMBER(INDIRECT($A$148)),ROUND(INDIRECT($A$148),2),0)</f>
        <v>0</v>
      </c>
      <c r="D148" t="b">
        <f ca="1">ISBLANK(INDIRECT($A$148))</f>
        <v>1</v>
      </c>
    </row>
    <row r="149" spans="1:4" ht="10.5">
      <c r="A149" s="70" t="s">
        <v>261</v>
      </c>
      <c r="B149">
        <f ca="1">IF(ISTEXT(INDIRECT($A$149)),INDIRECT($A$149),"")</f>
      </c>
      <c r="C149">
        <f ca="1">IF(ISNUMBER(INDIRECT($A$149)),ROUND(INDIRECT($A$149),2),0)</f>
        <v>0</v>
      </c>
      <c r="D149" t="b">
        <f ca="1">ISBLANK(INDIRECT($A$149))</f>
        <v>1</v>
      </c>
    </row>
    <row r="150" spans="1:4" ht="10.5">
      <c r="A150" s="70" t="s">
        <v>262</v>
      </c>
      <c r="B150">
        <f ca="1">IF(ISTEXT(INDIRECT($A$150)),INDIRECT($A$150),"")</f>
      </c>
      <c r="C150">
        <f ca="1">IF(ISNUMBER(INDIRECT($A$150)),ROUND(INDIRECT($A$150),2),0)</f>
        <v>0</v>
      </c>
      <c r="D150" t="b">
        <f ca="1">ISBLANK(INDIRECT($A$150))</f>
        <v>1</v>
      </c>
    </row>
    <row r="151" spans="1:4" ht="10.5">
      <c r="A151" s="70" t="s">
        <v>263</v>
      </c>
      <c r="B151">
        <f ca="1">IF(ISTEXT(INDIRECT($A$151)),INDIRECT($A$151),"")</f>
      </c>
      <c r="C151">
        <f ca="1">IF(ISNUMBER(INDIRECT($A$151)),ROUND(INDIRECT($A$151),2),0)</f>
        <v>0</v>
      </c>
      <c r="D151" t="b">
        <f ca="1">ISBLANK(INDIRECT($A$151))</f>
        <v>1</v>
      </c>
    </row>
    <row r="152" spans="1:4" ht="10.5">
      <c r="A152" s="70" t="s">
        <v>264</v>
      </c>
      <c r="B152" t="str">
        <f ca="1">IF(ISTEXT(INDIRECT($A$152)),INDIRECT($A$152),"")</f>
        <v>18</v>
      </c>
      <c r="C152">
        <f ca="1">IF(ISNUMBER(INDIRECT($A$152)),INDIRECT($A$152),0)</f>
        <v>0</v>
      </c>
      <c r="D152" t="b">
        <f ca="1">ISBLANK(INDIRECT($A$152))</f>
        <v>0</v>
      </c>
    </row>
    <row r="153" spans="1:4" ht="10.5">
      <c r="A153" s="70" t="s">
        <v>265</v>
      </c>
      <c r="B153" t="str">
        <f ca="1">IF(ISTEXT(INDIRECT($A$153)),INDIRECT($A$153),"")</f>
        <v>Per vienus metus gautinų sumų nuvertėjimas ataskaitinio laikotarpio pabaigoje</v>
      </c>
      <c r="C153">
        <f ca="1">IF(ISNUMBER(INDIRECT($A$153)),INDIRECT($A$153),0)</f>
        <v>0</v>
      </c>
      <c r="D153" t="b">
        <f ca="1">ISBLANK(INDIRECT($A$153))</f>
        <v>0</v>
      </c>
    </row>
    <row r="154" spans="1:4" ht="10.5">
      <c r="A154" s="70" t="s">
        <v>266</v>
      </c>
      <c r="B154">
        <f ca="1">IF(ISTEXT(INDIRECT($A$154)),INDIRECT($A$154),"")</f>
      </c>
      <c r="C154">
        <f ca="1">IF(ISNUMBER(INDIRECT($A$154)),ROUND(INDIRECT($A$154),2),0)</f>
        <v>0</v>
      </c>
      <c r="D154" t="b">
        <f ca="1">ISBLANK(INDIRECT($A$154))</f>
        <v>1</v>
      </c>
    </row>
    <row r="155" spans="1:4" ht="10.5">
      <c r="A155" s="70" t="s">
        <v>267</v>
      </c>
      <c r="B155">
        <f ca="1">IF(ISTEXT(INDIRECT($A$155)),INDIRECT($A$155),"")</f>
      </c>
      <c r="C155">
        <f ca="1">IF(ISNUMBER(INDIRECT($A$155)),ROUND(INDIRECT($A$155),2),0)</f>
        <v>0</v>
      </c>
      <c r="D155" t="b">
        <f ca="1">ISBLANK(INDIRECT($A$155))</f>
        <v>1</v>
      </c>
    </row>
    <row r="156" spans="1:4" ht="10.5">
      <c r="A156" s="70" t="s">
        <v>268</v>
      </c>
      <c r="B156">
        <f ca="1">IF(ISTEXT(INDIRECT($A$156)),INDIRECT($A$156),"")</f>
      </c>
      <c r="C156">
        <f ca="1">IF(ISNUMBER(INDIRECT($A$156)),ROUND(INDIRECT($A$156),2),0)</f>
        <v>0</v>
      </c>
      <c r="D156" t="b">
        <f ca="1">ISBLANK(INDIRECT($A$156))</f>
        <v>1</v>
      </c>
    </row>
    <row r="157" spans="1:4" ht="10.5">
      <c r="A157" s="70" t="s">
        <v>269</v>
      </c>
      <c r="B157">
        <f ca="1">IF(ISTEXT(INDIRECT($A$157)),INDIRECT($A$157),"")</f>
      </c>
      <c r="C157">
        <f ca="1">IF(ISNUMBER(INDIRECT($A$157)),ROUND(INDIRECT($A$157),2),0)</f>
        <v>0</v>
      </c>
      <c r="D157" t="b">
        <f ca="1">ISBLANK(INDIRECT($A$157))</f>
        <v>1</v>
      </c>
    </row>
    <row r="158" spans="1:4" ht="10.5">
      <c r="A158" s="70" t="s">
        <v>270</v>
      </c>
      <c r="B158">
        <f ca="1">IF(ISTEXT(INDIRECT($A$158)),INDIRECT($A$158),"")</f>
      </c>
      <c r="C158">
        <f ca="1">IF(ISNUMBER(INDIRECT($A$158)),ROUND(INDIRECT($A$158),2),0)</f>
        <v>0</v>
      </c>
      <c r="D158" t="b">
        <f ca="1">ISBLANK(INDIRECT($A$158))</f>
        <v>1</v>
      </c>
    </row>
    <row r="159" spans="1:4" ht="10.5">
      <c r="A159" s="70" t="s">
        <v>271</v>
      </c>
      <c r="B159">
        <f ca="1">IF(ISTEXT(INDIRECT($A$159)),INDIRECT($A$159),"")</f>
      </c>
      <c r="C159">
        <f ca="1">IF(ISNUMBER(INDIRECT($A$159)),ROUND(INDIRECT($A$159),2),0)</f>
        <v>0</v>
      </c>
      <c r="D159" t="b">
        <f ca="1">ISBLANK(INDIRECT($A$159))</f>
        <v>1</v>
      </c>
    </row>
    <row r="160" spans="1:4" ht="10.5">
      <c r="A160" s="70" t="s">
        <v>272</v>
      </c>
      <c r="B160" t="str">
        <f ca="1">IF(ISTEXT(INDIRECT($A$160)),INDIRECT($A$160),"")</f>
        <v>19</v>
      </c>
      <c r="C160">
        <f ca="1">IF(ISNUMBER(INDIRECT($A$160)),INDIRECT($A$160),0)</f>
        <v>0</v>
      </c>
      <c r="D160" t="b">
        <f ca="1">ISBLANK(INDIRECT($A$160))</f>
        <v>0</v>
      </c>
    </row>
    <row r="161" spans="1:4" ht="10.5">
      <c r="A161" s="70" t="s">
        <v>273</v>
      </c>
      <c r="B161" t="str">
        <f ca="1">IF(ISTEXT(INDIRECT($A$161)),INDIRECT($A$161),"")</f>
        <v>Per vienus metus gautinų sumų balansinė vertė (1-2)</v>
      </c>
      <c r="C161">
        <f ca="1">IF(ISNUMBER(INDIRECT($A$161)),INDIRECT($A$161),0)</f>
        <v>0</v>
      </c>
      <c r="D161" t="b">
        <f ca="1">ISBLANK(INDIRECT($A$161))</f>
        <v>0</v>
      </c>
    </row>
    <row r="162" spans="1:4" ht="10.5">
      <c r="A162" s="70" t="s">
        <v>274</v>
      </c>
      <c r="B162">
        <f ca="1">IF(ISTEXT(INDIRECT($A$162)),INDIRECT($A$162),"")</f>
      </c>
      <c r="C162">
        <f ca="1">IF(ISNUMBER(INDIRECT($A$162)),ROUND(INDIRECT($A$162),2),0)</f>
        <v>47180.47</v>
      </c>
      <c r="D162" t="b">
        <f ca="1">ISBLANK(INDIRECT($A$162))</f>
        <v>0</v>
      </c>
    </row>
    <row r="163" spans="1:4" ht="10.5">
      <c r="A163" s="70" t="s">
        <v>275</v>
      </c>
      <c r="B163">
        <f ca="1">IF(ISTEXT(INDIRECT($A$163)),INDIRECT($A$163),"")</f>
      </c>
      <c r="C163">
        <f ca="1">IF(ISNUMBER(INDIRECT($A$163)),ROUND(INDIRECT($A$163),2),0)</f>
        <v>46896.93</v>
      </c>
      <c r="D163" t="b">
        <f ca="1">ISBLANK(INDIRECT($A$163))</f>
        <v>0</v>
      </c>
    </row>
    <row r="164" spans="1:4" ht="10.5">
      <c r="A164" s="70" t="s">
        <v>276</v>
      </c>
      <c r="B164">
        <f ca="1">IF(ISTEXT(INDIRECT($A$164)),INDIRECT($A$164),"")</f>
      </c>
      <c r="C164">
        <f ca="1">IF(ISNUMBER(INDIRECT($A$164)),ROUND(INDIRECT($A$164),2),0)</f>
        <v>0</v>
      </c>
      <c r="D164" t="b">
        <f ca="1">ISBLANK(INDIRECT($A$164))</f>
        <v>0</v>
      </c>
    </row>
    <row r="165" spans="1:4" ht="10.5">
      <c r="A165" s="70" t="s">
        <v>277</v>
      </c>
      <c r="B165">
        <f ca="1">IF(ISTEXT(INDIRECT($A$165)),INDIRECT($A$165),"")</f>
      </c>
      <c r="C165">
        <f ca="1">IF(ISNUMBER(INDIRECT($A$165)),ROUND(INDIRECT($A$165),2),0)</f>
        <v>34583.65</v>
      </c>
      <c r="D165" t="b">
        <f ca="1">ISBLANK(INDIRECT($A$165))</f>
        <v>0</v>
      </c>
    </row>
    <row r="166" spans="1:4" ht="10.5">
      <c r="A166" s="70" t="s">
        <v>278</v>
      </c>
      <c r="B166">
        <f ca="1">IF(ISTEXT(INDIRECT($A$166)),INDIRECT($A$166),"")</f>
      </c>
      <c r="C166">
        <f ca="1">IF(ISNUMBER(INDIRECT($A$166)),ROUND(INDIRECT($A$166),2),0)</f>
        <v>34583.65</v>
      </c>
      <c r="D166" t="b">
        <f ca="1">ISBLANK(INDIRECT($A$166))</f>
        <v>0</v>
      </c>
    </row>
    <row r="167" spans="1:4" ht="10.5">
      <c r="A167" s="70" t="s">
        <v>279</v>
      </c>
      <c r="B167">
        <f ca="1">IF(ISTEXT(INDIRECT($A$167)),INDIRECT($A$167),"")</f>
      </c>
      <c r="C167">
        <f ca="1">IF(ISNUMBER(INDIRECT($A$167)),ROUND(INDIRECT($A$167),2),0)</f>
        <v>0</v>
      </c>
      <c r="D167" t="b">
        <f ca="1">ISBLANK(INDIRECT($A$167))</f>
        <v>0</v>
      </c>
    </row>
    <row r="168" spans="1:4" ht="10.5">
      <c r="A168" s="70" t="s">
        <v>280</v>
      </c>
      <c r="B168" t="str">
        <f ca="1">IF(ISTEXT(INDIRECT($A$168)),INDIRECT($A$168),"")</f>
        <v>2224</v>
      </c>
      <c r="C168">
        <f ca="1">IF(ISNUMBER(INDIRECT($A$168)),INDIRECT($A$168),0)</f>
        <v>0</v>
      </c>
      <c r="D168" t="b">
        <f ca="1">ISBLANK(INDIRECT($A$168))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Andrius Adamonis</dc:creator>
  <cp:keywords/>
  <dc:description/>
  <cp:lastModifiedBy>Vyrbuh</cp:lastModifiedBy>
  <cp:lastPrinted>2016-03-13T17:52:04Z</cp:lastPrinted>
  <dcterms:created xsi:type="dcterms:W3CDTF">2003-09-13T06:13:56Z</dcterms:created>
  <dcterms:modified xsi:type="dcterms:W3CDTF">2016-03-13T18:19:12Z</dcterms:modified>
  <cp:category/>
  <cp:version/>
  <cp:contentType/>
  <cp:contentStatus/>
</cp:coreProperties>
</file>