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521" yWindow="65521" windowWidth="15420" windowHeight="4110" firstSheet="1" activeTab="1"/>
  </bookViews>
  <sheets>
    <sheet name="F_10P2" sheetId="1" state="veryHidden" r:id="rId1"/>
    <sheet name="Instrukcija" sheetId="2" r:id="rId2"/>
    <sheet name="CRC" sheetId="3" state="veryHidden" r:id="rId3"/>
    <sheet name="Istaiga" sheetId="4" state="veryHidden" r:id="rId4"/>
    <sheet name="Funkcija" sheetId="5" state="veryHidden" r:id="rId5"/>
    <sheet name="Programa" sheetId="6" state="veryHidden" r:id="rId6"/>
    <sheet name="Ketvirtis" sheetId="7" state="veryHidden" r:id="rId7"/>
    <sheet name="Metai" sheetId="8" state="veryHidden" r:id="rId8"/>
    <sheet name="DATA" sheetId="9" state="veryHidden" r:id="rId9"/>
  </sheets>
  <definedNames>
    <definedName name="CRC">'CRC'!$A$1</definedName>
    <definedName name="Data">'DATA'!$A$1:$D$55</definedName>
    <definedName name="DepKodas">'Istaiga'!$B$8</definedName>
    <definedName name="DepPavadinimas">'Istaiga'!$B$9</definedName>
    <definedName name="Dir">'Istaiga'!$B$10</definedName>
    <definedName name="Forma">'F_10P2'!$B$1</definedName>
    <definedName name="IstaigosFinansininkas">'Istaiga'!$B$5</definedName>
    <definedName name="IstaigosKodas">'Istaiga'!$B$3</definedName>
    <definedName name="IstaigosPavadinimas">'Istaiga'!$B$2</definedName>
    <definedName name="IstaigosRegKodas">'Istaiga'!$B$11</definedName>
    <definedName name="IstaigosVadovas">'Istaiga'!$B$4</definedName>
    <definedName name="Konsolidavimas">'F_10P2'!$C$1</definedName>
    <definedName name="ListFunkcija">'Funkcija'!$A$2:$A$16</definedName>
    <definedName name="ListKetvirtis">'Ketvirtis'!$A$2:$A$14</definedName>
    <definedName name="ListMetai">'Metai'!$A$2:$A$5</definedName>
    <definedName name="ListPrograma">'Programa'!$A$2:$A$6</definedName>
    <definedName name="Menuo">'F_10P2'!$D$2</definedName>
    <definedName name="Metai">'F_10P2'!$C$2</definedName>
    <definedName name="MinKodas">'Istaiga'!$B$6</definedName>
    <definedName name="MinPavadinimas">'Istaiga'!$B$7</definedName>
    <definedName name="Parametrai">'DATA'!$F$1:$N$2</definedName>
    <definedName name="_xlnm.Print_Area" localSheetId="0">'F_10P2'!$A$1:$I$40</definedName>
    <definedName name="_xlnm.Print_Titles" localSheetId="0">'F_10P2'!$4:$7</definedName>
    <definedName name="RangeFunkcija">'Funkcija'!$A$2:$B$16</definedName>
    <definedName name="RangeKetvirtis">'Ketvirtis'!$A$2:$C$14</definedName>
    <definedName name="RangeMetai">'Metai'!$A$2:$B$5</definedName>
    <definedName name="RangePrograma">'Programa'!$A$2:$B$6</definedName>
    <definedName name="Sudaryta">'Istaiga'!$B$12</definedName>
    <definedName name="Versija">'F_10P2'!$A$1</definedName>
  </definedNames>
  <calcPr fullCalcOnLoad="1" fullPrecision="0"/>
</workbook>
</file>

<file path=xl/sharedStrings.xml><?xml version="1.0" encoding="utf-8"?>
<sst xmlns="http://schemas.openxmlformats.org/spreadsheetml/2006/main" count="1470" uniqueCount="228">
  <si>
    <t>Eil. Nr.</t>
  </si>
  <si>
    <t>Įstaigos vadovas</t>
  </si>
  <si>
    <t>Vyriausiasis buhalteris</t>
  </si>
  <si>
    <t>Parametras</t>
  </si>
  <si>
    <t>Reikšmė</t>
  </si>
  <si>
    <t>Įstaigos pavadinimas ir kodas</t>
  </si>
  <si>
    <t>Įstaigos finansavimo kodas</t>
  </si>
  <si>
    <t>Ministerijos kodas</t>
  </si>
  <si>
    <t>Ministerijos pavadinimas</t>
  </si>
  <si>
    <t>Departamento kodas</t>
  </si>
  <si>
    <t>Departamento pavadinimas</t>
  </si>
  <si>
    <t>Registracijos kodas ir buveinės adresas</t>
  </si>
  <si>
    <t>Sudarymo data ir numeris</t>
  </si>
  <si>
    <t>K(D)</t>
  </si>
  <si>
    <t>F1L</t>
  </si>
  <si>
    <t>Jeigu vietoj šablono formos lieka atidarytas šis užrašas, turite pasirinkti, kad būtų leistos makrokomandos.</t>
  </si>
  <si>
    <t>Kitais atvejais šį užrašą IGNORUOKITE.</t>
  </si>
  <si>
    <r>
      <t>▪</t>
    </r>
    <r>
      <rPr>
        <sz val="10"/>
        <color indexed="54"/>
        <rFont val="Tahoma"/>
        <family val="2"/>
      </rPr>
      <t xml:space="preserve"> Jei Excel klausia, drausti ar leisti makrokomandas, pasirinkite „leisti“ (Enable macros).</t>
    </r>
  </si>
  <si>
    <r>
      <t>▪</t>
    </r>
    <r>
      <rPr>
        <sz val="10"/>
        <color indexed="54"/>
        <rFont val="Tahoma"/>
        <family val="2"/>
      </rPr>
      <t xml:space="preserve"> Jei Excel klausia, ar atnaujinti duomenis, pasirinkite „atnaujinti“ (Update links).</t>
    </r>
  </si>
  <si>
    <r>
      <t>▪</t>
    </r>
    <r>
      <rPr>
        <sz val="10"/>
        <color indexed="54"/>
        <rFont val="Tahoma"/>
        <family val="2"/>
      </rPr>
      <t xml:space="preserve"> Kitaip, uždarykite ir atidarykite formą iš naujo.</t>
    </r>
  </si>
  <si>
    <r>
      <t>▪</t>
    </r>
    <r>
      <rPr>
        <sz val="10"/>
        <color indexed="54"/>
        <rFont val="Tahoma"/>
        <family val="2"/>
      </rPr>
      <t xml:space="preserve"> Kai užrašas rodomas kartu su klausimu, ar išsaugoti formą;</t>
    </r>
  </si>
  <si>
    <r>
      <t>▪</t>
    </r>
    <r>
      <rPr>
        <sz val="10"/>
        <color indexed="54"/>
        <rFont val="Tahoma"/>
        <family val="2"/>
      </rPr>
      <t xml:space="preserve"> Kai užrašas pasirodo, uždarant formą.</t>
    </r>
  </si>
  <si>
    <t>RH</t>
  </si>
  <si>
    <t>CRC kodas: %CRC</t>
  </si>
  <si>
    <t>(Vardas ir pavardė)</t>
  </si>
  <si>
    <t>(Parašas)</t>
  </si>
  <si>
    <t>(Data)</t>
  </si>
  <si>
    <t>Nr.</t>
  </si>
  <si>
    <t>K(D,F)</t>
  </si>
  <si>
    <t>K(F)</t>
  </si>
  <si>
    <t xml:space="preserve">         Įstaigos kodas</t>
  </si>
  <si>
    <t>(viešojo sektoriaus subjekto arba viešojo sektoriaus subjektų grupės pavadinimas)</t>
  </si>
  <si>
    <t>(viešojo sektoriaus subjekto, parengusio finansinės būklės ataskaitą (konsoliduotąją finansinės būklės ataskaitą), kodas, adresas)</t>
  </si>
  <si>
    <t xml:space="preserve">PAGAL </t>
  </si>
  <si>
    <t>DUOMENIS</t>
  </si>
  <si>
    <t>(teisės aktais įpareigoto pasirašyti asmens pareigų pavadinimas)</t>
  </si>
  <si>
    <t>2</t>
  </si>
  <si>
    <t>Pastabos Nr.</t>
  </si>
  <si>
    <t>(Žemesniojo lygio viešojo sektoriaus subjektų, išskyrus mokesčių fondus ir išteklių                                                                                           fondus (įskaitant socialinės apsaugos fondus), veiklos rezultatų ataskaitos forma)</t>
  </si>
  <si>
    <t>3</t>
  </si>
  <si>
    <t>4</t>
  </si>
  <si>
    <t>5</t>
  </si>
  <si>
    <t>8</t>
  </si>
  <si>
    <t>9</t>
  </si>
  <si>
    <t>10</t>
  </si>
  <si>
    <t>Straipsnio pavadinimas</t>
  </si>
  <si>
    <t>1.</t>
  </si>
  <si>
    <t>1.1.</t>
  </si>
  <si>
    <t>1.2.</t>
  </si>
  <si>
    <t>1.3.</t>
  </si>
  <si>
    <t>2.</t>
  </si>
  <si>
    <t>1.4.</t>
  </si>
  <si>
    <t>1.5.</t>
  </si>
  <si>
    <t>1.6.</t>
  </si>
  <si>
    <t>1.7.</t>
  </si>
  <si>
    <t>10-ojo VSAFAS „Kitos pajamos“</t>
  </si>
  <si>
    <t>2 priedas</t>
  </si>
  <si>
    <t>Ataskaitinis laikotarpis</t>
  </si>
  <si>
    <t>Praėjęs ataskaitinis laikotarpis</t>
  </si>
  <si>
    <t>Pagrindinės veiklos kitos pajamos</t>
  </si>
  <si>
    <t>Pajamos iš rinkliavų</t>
  </si>
  <si>
    <t>Pajamos iš dividendų</t>
  </si>
  <si>
    <t>Pajamos iš atsargų pardavimo</t>
  </si>
  <si>
    <t>Ilgalaikio materialiojo, nematerialiojo ir biologinio turto pardavimo pelnas</t>
  </si>
  <si>
    <t>Suteiktų paslaugų pajamos**</t>
  </si>
  <si>
    <t>Kitos</t>
  </si>
  <si>
    <t>* Reikšmingos sumos turi būti detalizuojamos aiškinamojo rašto tekste.</t>
  </si>
  <si>
    <t>** Nurodoma, kokios tai paslaugos, ir, jei suma reikšminga, ji detalizuojama aiškinamojo rašto tekste.</t>
  </si>
  <si>
    <t>VSAFAS 10P2</t>
  </si>
  <si>
    <t>6</t>
  </si>
  <si>
    <t>7</t>
  </si>
  <si>
    <t>11</t>
  </si>
  <si>
    <t>F_10P2</t>
  </si>
  <si>
    <t>PAGRINDINĖS VEIKLOS KITOS PAJAMOS*</t>
  </si>
  <si>
    <t>Apskaičiuotos pagrindinės veiklos kitos pajamos</t>
  </si>
  <si>
    <t>3.</t>
  </si>
  <si>
    <t>Pervestinos į biudžetą pagrindinės veiklos kitos pajamos</t>
  </si>
  <si>
    <t>Pajamos iš baudų už administracinius teisės pažeidimus</t>
  </si>
  <si>
    <t>Forma</t>
  </si>
  <si>
    <t>Metai</t>
  </si>
  <si>
    <t>Diena</t>
  </si>
  <si>
    <t>Istaiga</t>
  </si>
  <si>
    <t>Funkcija</t>
  </si>
  <si>
    <t>Programa</t>
  </si>
  <si>
    <t>Versija</t>
  </si>
  <si>
    <t>Autorius</t>
  </si>
  <si>
    <t>CRC</t>
  </si>
  <si>
    <t>sa</t>
  </si>
  <si>
    <t>Cell</t>
  </si>
  <si>
    <t>Text</t>
  </si>
  <si>
    <t>Number</t>
  </si>
  <si>
    <t>Blank</t>
  </si>
  <si>
    <t>'F_10P2'!$C$2</t>
  </si>
  <si>
    <t>'F_10P2'!$D$2</t>
  </si>
  <si>
    <t>'F_10P2'!$A$4</t>
  </si>
  <si>
    <t>'F_10P2'!$A$6</t>
  </si>
  <si>
    <t>'F_10P2'!$B$14</t>
  </si>
  <si>
    <t>'F_10P2'!$C$14</t>
  </si>
  <si>
    <t>'F_10P2'!$E$14</t>
  </si>
  <si>
    <t>'F_10P2'!$G$14</t>
  </si>
  <si>
    <t>'F_10P2'!$B$15</t>
  </si>
  <si>
    <t>'F_10P2'!$C$15</t>
  </si>
  <si>
    <t>'F_10P2'!$E$15</t>
  </si>
  <si>
    <t>'F_10P2'!$G$15</t>
  </si>
  <si>
    <t>'F_10P2'!$B$16</t>
  </si>
  <si>
    <t>'F_10P2'!$C$16</t>
  </si>
  <si>
    <t>'F_10P2'!$E$16</t>
  </si>
  <si>
    <t>'F_10P2'!$G$16</t>
  </si>
  <si>
    <t>'F_10P2'!$B$17</t>
  </si>
  <si>
    <t>'F_10P2'!$C$17</t>
  </si>
  <si>
    <t>'F_10P2'!$E$17</t>
  </si>
  <si>
    <t>'F_10P2'!$G$17</t>
  </si>
  <si>
    <t>'F_10P2'!$B$18</t>
  </si>
  <si>
    <t>'F_10P2'!$C$18</t>
  </si>
  <si>
    <t>'F_10P2'!$E$18</t>
  </si>
  <si>
    <t>'F_10P2'!$G$18</t>
  </si>
  <si>
    <t>'F_10P2'!$B$19</t>
  </si>
  <si>
    <t>'F_10P2'!$C$19</t>
  </si>
  <si>
    <t>'F_10P2'!$E$19</t>
  </si>
  <si>
    <t>'F_10P2'!$G$19</t>
  </si>
  <si>
    <t>'F_10P2'!$B$20</t>
  </si>
  <si>
    <t>'F_10P2'!$C$20</t>
  </si>
  <si>
    <t>'F_10P2'!$E$20</t>
  </si>
  <si>
    <t>'F_10P2'!$G$20</t>
  </si>
  <si>
    <t>'F_10P2'!$B$21</t>
  </si>
  <si>
    <t>'F_10P2'!$C$21</t>
  </si>
  <si>
    <t>'F_10P2'!$E$21</t>
  </si>
  <si>
    <t>'F_10P2'!$G$21</t>
  </si>
  <si>
    <t>'F_10P2'!$B$22</t>
  </si>
  <si>
    <t>'F_10P2'!$C$22</t>
  </si>
  <si>
    <t>'F_10P2'!$E$22</t>
  </si>
  <si>
    <t>'F_10P2'!$G$22</t>
  </si>
  <si>
    <t>'F_10P2'!$B$23</t>
  </si>
  <si>
    <t>'F_10P2'!$C$23</t>
  </si>
  <si>
    <t>'F_10P2'!$E$23</t>
  </si>
  <si>
    <t>'F_10P2'!$G$23</t>
  </si>
  <si>
    <t>'F_10P2'!$B$24</t>
  </si>
  <si>
    <t>'F_10P2'!$C$24</t>
  </si>
  <si>
    <t>'F_10P2'!$E$24</t>
  </si>
  <si>
    <t>'F_10P2'!$G$24</t>
  </si>
  <si>
    <t>'F_10P2'!$B$25</t>
  </si>
  <si>
    <t>'F_10P2'!$C$25</t>
  </si>
  <si>
    <t>'F_10P2'!$E$25</t>
  </si>
  <si>
    <t>'F_10P2'!$G$25</t>
  </si>
  <si>
    <t>'F_10P2'!$H$31</t>
  </si>
  <si>
    <t>'F_10P2'!$F$36</t>
  </si>
  <si>
    <t/>
  </si>
  <si>
    <t>2015</t>
  </si>
  <si>
    <t>gruodžio 31 d.</t>
  </si>
  <si>
    <t>Kaišiadorių technologijų ir verslo mokykla</t>
  </si>
  <si>
    <t>2224</t>
  </si>
  <si>
    <t>Jonas Jočiūnas</t>
  </si>
  <si>
    <t>Daiva Sabulienė</t>
  </si>
  <si>
    <t>22</t>
  </si>
  <si>
    <t>LR Švietimo ir mokslo ministerija</t>
  </si>
  <si>
    <t>900</t>
  </si>
  <si>
    <t>Buhalterija</t>
  </si>
  <si>
    <t>Kur rašyti bylą</t>
  </si>
  <si>
    <t>C:\Program Files\Avakompas\Uzpildytos_AF\2015_metai\I ketvirtis\</t>
  </si>
  <si>
    <t>Girelės 57, Kaišiadorys   190804361</t>
  </si>
  <si>
    <t>2015.02.15</t>
  </si>
  <si>
    <t>Kodas</t>
  </si>
  <si>
    <t>Pavadinimas</t>
  </si>
  <si>
    <t>09.01.01.01</t>
  </si>
  <si>
    <t xml:space="preserve">Mokyklos, priskiriamos ikimokyklinio ugdymo mokyklos tipui </t>
  </si>
  <si>
    <t>09.01.02.02</t>
  </si>
  <si>
    <t>Internatinės mokyklos ir vaikų globos namai</t>
  </si>
  <si>
    <t>09.02.01.01</t>
  </si>
  <si>
    <t xml:space="preserve">Mokyklos, priskirtos pagrindinės mokyklos tipui </t>
  </si>
  <si>
    <t>09.02.02.01</t>
  </si>
  <si>
    <t xml:space="preserve">Mokyklos, priskiriamos vidurinės mokyklos tipui </t>
  </si>
  <si>
    <t>09.02.02.02</t>
  </si>
  <si>
    <t>Vaikų, moksleivių ir suaugusių ugdymas</t>
  </si>
  <si>
    <t>09.03.01.01</t>
  </si>
  <si>
    <t xml:space="preserve">Profesinės mokyklos </t>
  </si>
  <si>
    <t>09.04.01.01</t>
  </si>
  <si>
    <t xml:space="preserve">Kolegijos </t>
  </si>
  <si>
    <t>09.04.01.02</t>
  </si>
  <si>
    <t>Aukštosios mokyklos (kolegijos)</t>
  </si>
  <si>
    <t>09.05.01.01</t>
  </si>
  <si>
    <t xml:space="preserve">Neformalusis vaikų švietimas </t>
  </si>
  <si>
    <t>09.05.01.02</t>
  </si>
  <si>
    <t>Kvalifikacijos kėlimo įstaigos</t>
  </si>
  <si>
    <t>09.05.01.03</t>
  </si>
  <si>
    <t>Metodiniai kabinetai ir centrai</t>
  </si>
  <si>
    <t>09.08.01.01</t>
  </si>
  <si>
    <t>Centralizuotos priemonės</t>
  </si>
  <si>
    <t>09.08.01.02</t>
  </si>
  <si>
    <t>Kitos išlaidos</t>
  </si>
  <si>
    <t>09.08.01.09</t>
  </si>
  <si>
    <t>Institucijos išlaikymas (valdymo išlaidos)</t>
  </si>
  <si>
    <t>suvestine</t>
  </si>
  <si>
    <t>10.005.22</t>
  </si>
  <si>
    <t>Mokslinių tyrimų ir studijų sistemos modernizavimas</t>
  </si>
  <si>
    <t>11.001.22</t>
  </si>
  <si>
    <t>Valstybinės švietimo strategijos įgyvendinimas</t>
  </si>
  <si>
    <t>11.002.22</t>
  </si>
  <si>
    <t>Švietimo ir mokslo administravimas</t>
  </si>
  <si>
    <t>12.001.22</t>
  </si>
  <si>
    <t>Studijų ir MTEP plėtra</t>
  </si>
  <si>
    <t>sausio 31 d.</t>
  </si>
  <si>
    <t>01 men.</t>
  </si>
  <si>
    <t>vasario 28 d.</t>
  </si>
  <si>
    <t>02 men.</t>
  </si>
  <si>
    <t>kovo 31 d.</t>
  </si>
  <si>
    <t>I ketv.</t>
  </si>
  <si>
    <t>balandžio 30 d.</t>
  </si>
  <si>
    <t>04 men.</t>
  </si>
  <si>
    <t>gegužės 31 d.</t>
  </si>
  <si>
    <t>05 men.</t>
  </si>
  <si>
    <t>birželio 30 d.</t>
  </si>
  <si>
    <t>II ketv.</t>
  </si>
  <si>
    <t>liepos 31 d.</t>
  </si>
  <si>
    <t>07 men.</t>
  </si>
  <si>
    <t>rugpjūčio 31 d.</t>
  </si>
  <si>
    <t>08 men.</t>
  </si>
  <si>
    <t>rugsėjo 30 d.</t>
  </si>
  <si>
    <t>III ketv.</t>
  </si>
  <si>
    <t>spalio 31 d.</t>
  </si>
  <si>
    <t>10 men.</t>
  </si>
  <si>
    <t>lapkričio 30 d.</t>
  </si>
  <si>
    <t>11 men.</t>
  </si>
  <si>
    <t>IV ketv.</t>
  </si>
  <si>
    <t>sausio 1 d.</t>
  </si>
  <si>
    <t>2013</t>
  </si>
  <si>
    <t>2014</t>
  </si>
  <si>
    <t>2016</t>
  </si>
  <si>
    <t>e9551258</t>
  </si>
</sst>
</file>

<file path=xl/styles.xml><?xml version="1.0" encoding="utf-8"?>
<styleSheet xmlns="http://schemas.openxmlformats.org/spreadsheetml/2006/main">
  <numFmts count="3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0.0;\-#0.0;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27]yyyy\ &quot;m.&quot;\ mmmm\ d\ &quot;d.&quot;"/>
    <numFmt numFmtId="191" formatCode="yyyy\-mm\-dd;@"/>
  </numFmts>
  <fonts count="60">
    <font>
      <sz val="8"/>
      <name val="Tahoma"/>
      <family val="0"/>
    </font>
    <font>
      <sz val="10"/>
      <name val="TimesLT"/>
      <family val="0"/>
    </font>
    <font>
      <i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ahoma"/>
      <family val="2"/>
    </font>
    <font>
      <sz val="12"/>
      <name val="Times New Roman"/>
      <family val="1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8"/>
      <color indexed="54"/>
      <name val="Tahoma"/>
      <family val="0"/>
    </font>
    <font>
      <sz val="10"/>
      <color indexed="54"/>
      <name val="Tahoma"/>
      <family val="0"/>
    </font>
    <font>
      <sz val="14"/>
      <color indexed="54"/>
      <name val="Tahoma"/>
      <family val="2"/>
    </font>
    <font>
      <i/>
      <sz val="9.5"/>
      <name val="Times New Roman"/>
      <family val="1"/>
    </font>
    <font>
      <sz val="10"/>
      <name val="Tahoma"/>
      <family val="0"/>
    </font>
    <font>
      <vertAlign val="superscript"/>
      <sz val="10"/>
      <name val="Times New Roman"/>
      <family val="1"/>
    </font>
    <font>
      <u val="single"/>
      <sz val="8"/>
      <color indexed="12"/>
      <name val="Tahoma"/>
      <family val="0"/>
    </font>
    <font>
      <u val="single"/>
      <sz val="8"/>
      <color indexed="36"/>
      <name val="Tahoma"/>
      <family val="0"/>
    </font>
    <font>
      <i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u val="single"/>
      <sz val="9.5"/>
      <name val="Times New Roman"/>
      <family val="1"/>
    </font>
    <font>
      <sz val="11"/>
      <name val="Times New Roman"/>
      <family val="1"/>
    </font>
    <font>
      <sz val="8"/>
      <color indexed="41"/>
      <name val="Tahoma"/>
      <family val="2"/>
    </font>
    <font>
      <sz val="8"/>
      <color indexed="23"/>
      <name val="Times New Roman"/>
      <family val="1"/>
    </font>
    <font>
      <i/>
      <sz val="8"/>
      <color indexed="55"/>
      <name val="Times New Roman"/>
      <family val="1"/>
    </font>
    <font>
      <sz val="10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21" borderId="0" applyNumberFormat="0" applyBorder="0" applyAlignment="0" applyProtection="0"/>
    <xf numFmtId="0" fontId="15" fillId="0" borderId="0" applyNumberFormat="0" applyFill="0" applyBorder="0" applyAlignment="0" applyProtection="0"/>
    <xf numFmtId="0" fontId="51" fillId="22" borderId="4" applyNumberFormat="0" applyAlignment="0" applyProtection="0"/>
    <xf numFmtId="0" fontId="52" fillId="0" borderId="0" applyNumberFormat="0" applyFill="0" applyBorder="0" applyAlignment="0" applyProtection="0"/>
    <xf numFmtId="0" fontId="53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4" borderId="0" applyNumberFormat="0" applyBorder="0" applyAlignment="0" applyProtection="0"/>
    <xf numFmtId="0" fontId="1" fillId="0" borderId="0">
      <alignment/>
      <protection/>
    </xf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0" fillId="31" borderId="6" applyNumberFormat="0" applyFont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22" borderId="5" applyNumberForma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Alignment="1">
      <alignment/>
    </xf>
    <xf numFmtId="49" fontId="5" fillId="33" borderId="0" xfId="0" applyNumberFormat="1" applyFont="1" applyFill="1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0" fontId="7" fillId="34" borderId="0" xfId="48" applyFont="1" applyFill="1" applyProtection="1">
      <alignment/>
      <protection/>
    </xf>
    <xf numFmtId="0" fontId="6" fillId="34" borderId="0" xfId="48" applyFont="1" applyFill="1" applyBorder="1" applyAlignment="1" applyProtection="1">
      <alignment horizontal="justify" vertical="top"/>
      <protection/>
    </xf>
    <xf numFmtId="0" fontId="6" fillId="34" borderId="0" xfId="48" applyFont="1" applyFill="1" applyBorder="1" applyProtection="1">
      <alignment/>
      <protection/>
    </xf>
    <xf numFmtId="0" fontId="2" fillId="34" borderId="0" xfId="48" applyFont="1" applyFill="1" applyBorder="1" applyAlignment="1" applyProtection="1">
      <alignment horizontal="right" vertical="center"/>
      <protection/>
    </xf>
    <xf numFmtId="0" fontId="8" fillId="34" borderId="0" xfId="48" applyFont="1" applyFill="1" applyProtection="1">
      <alignment/>
      <protection/>
    </xf>
    <xf numFmtId="0" fontId="0" fillId="0" borderId="0" xfId="0" applyFill="1" applyAlignment="1">
      <alignment/>
    </xf>
    <xf numFmtId="0" fontId="9" fillId="35" borderId="0" xfId="0" applyFont="1" applyFill="1" applyAlignment="1">
      <alignment vertical="center"/>
    </xf>
    <xf numFmtId="0" fontId="10" fillId="35" borderId="0" xfId="0" applyFont="1" applyFill="1" applyAlignment="1">
      <alignment vertical="center"/>
    </xf>
    <xf numFmtId="0" fontId="11" fillId="35" borderId="0" xfId="0" applyFont="1" applyFill="1" applyAlignment="1">
      <alignment horizontal="left" vertical="center" wrapText="1"/>
    </xf>
    <xf numFmtId="0" fontId="10" fillId="35" borderId="0" xfId="0" applyFont="1" applyFill="1" applyAlignment="1">
      <alignment vertical="center" wrapText="1"/>
    </xf>
    <xf numFmtId="0" fontId="10" fillId="35" borderId="0" xfId="0" applyFont="1" applyFill="1" applyAlignment="1">
      <alignment vertical="center" wrapText="1"/>
    </xf>
    <xf numFmtId="0" fontId="0" fillId="0" borderId="0" xfId="0" applyAlignment="1" applyProtection="1" quotePrefix="1">
      <alignment/>
      <protection locked="0"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4" fillId="34" borderId="0" xfId="48" applyFont="1" applyFill="1" applyBorder="1" applyAlignment="1" applyProtection="1">
      <alignment horizontal="left" wrapText="1"/>
      <protection/>
    </xf>
    <xf numFmtId="0" fontId="0" fillId="0" borderId="0" xfId="0" applyFill="1" applyAlignment="1">
      <alignment/>
    </xf>
    <xf numFmtId="0" fontId="4" fillId="0" borderId="0" xfId="0" applyFont="1" applyAlignment="1" applyProtection="1">
      <alignment/>
      <protection/>
    </xf>
    <xf numFmtId="0" fontId="4" fillId="34" borderId="0" xfId="48" applyFont="1" applyFill="1" applyBorder="1" applyAlignment="1" applyProtection="1">
      <alignment horizontal="left" wrapText="1" indent="2"/>
      <protection/>
    </xf>
    <xf numFmtId="0" fontId="4" fillId="0" borderId="0" xfId="0" applyFont="1" applyAlignment="1" applyProtection="1">
      <alignment horizontal="left" indent="2"/>
      <protection/>
    </xf>
    <xf numFmtId="0" fontId="14" fillId="34" borderId="0" xfId="48" applyFont="1" applyFill="1" applyBorder="1" applyAlignment="1" applyProtection="1">
      <alignment horizontal="center"/>
      <protection/>
    </xf>
    <xf numFmtId="49" fontId="8" fillId="34" borderId="0" xfId="48" applyNumberFormat="1" applyFont="1" applyFill="1" applyAlignment="1" applyProtection="1">
      <alignment horizontal="right" vertical="center"/>
      <protection locked="0"/>
    </xf>
    <xf numFmtId="0" fontId="8" fillId="34" borderId="0" xfId="48" applyFont="1" applyFill="1" applyAlignment="1" applyProtection="1">
      <alignment horizontal="left" vertical="center"/>
      <protection locked="0"/>
    </xf>
    <xf numFmtId="0" fontId="12" fillId="34" borderId="0" xfId="48" applyFont="1" applyFill="1" applyBorder="1" applyAlignment="1" applyProtection="1">
      <alignment vertical="top"/>
      <protection locked="0"/>
    </xf>
    <xf numFmtId="0" fontId="2" fillId="34" borderId="0" xfId="48" applyFont="1" applyFill="1" applyBorder="1" applyAlignment="1" applyProtection="1">
      <alignment horizontal="right" vertical="center"/>
      <protection/>
    </xf>
    <xf numFmtId="0" fontId="12" fillId="34" borderId="0" xfId="48" applyFont="1" applyFill="1" applyBorder="1" applyAlignment="1" applyProtection="1">
      <alignment horizontal="center" vertical="top"/>
      <protection/>
    </xf>
    <xf numFmtId="0" fontId="0" fillId="34" borderId="0" xfId="0" applyFill="1" applyBorder="1" applyAlignment="1">
      <alignment/>
    </xf>
    <xf numFmtId="0" fontId="4" fillId="34" borderId="0" xfId="48" applyFont="1" applyFill="1" applyBorder="1" applyAlignment="1">
      <alignment vertical="center" wrapText="1"/>
      <protection/>
    </xf>
    <xf numFmtId="0" fontId="3" fillId="34" borderId="0" xfId="48" applyNumberFormat="1" applyFont="1" applyFill="1" applyBorder="1" applyAlignment="1" applyProtection="1">
      <alignment horizontal="center" vertical="center"/>
      <protection/>
    </xf>
    <xf numFmtId="49" fontId="18" fillId="36" borderId="10" xfId="48" applyNumberFormat="1" applyFont="1" applyFill="1" applyBorder="1" applyAlignment="1" applyProtection="1">
      <alignment vertical="center"/>
      <protection/>
    </xf>
    <xf numFmtId="49" fontId="18" fillId="36" borderId="10" xfId="48" applyNumberFormat="1" applyFont="1" applyFill="1" applyBorder="1" applyAlignment="1" applyProtection="1">
      <alignment horizontal="center" vertical="center"/>
      <protection/>
    </xf>
    <xf numFmtId="49" fontId="18" fillId="36" borderId="10" xfId="48" applyNumberFormat="1" applyFont="1" applyFill="1" applyBorder="1" applyAlignment="1" applyProtection="1">
      <alignment horizontal="center" vertical="center" wrapText="1"/>
      <protection/>
    </xf>
    <xf numFmtId="49" fontId="3" fillId="36" borderId="10" xfId="48" applyNumberFormat="1" applyFont="1" applyFill="1" applyBorder="1" applyAlignment="1" applyProtection="1">
      <alignment vertical="center"/>
      <protection/>
    </xf>
    <xf numFmtId="49" fontId="3" fillId="36" borderId="10" xfId="48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9" fillId="34" borderId="0" xfId="0" applyFont="1" applyFill="1" applyAlignment="1">
      <alignment vertical="center"/>
    </xf>
    <xf numFmtId="191" fontId="20" fillId="34" borderId="0" xfId="48" applyNumberFormat="1" applyFont="1" applyFill="1" applyBorder="1" applyAlignment="1" applyProtection="1">
      <alignment horizontal="right" vertical="top"/>
      <protection locked="0"/>
    </xf>
    <xf numFmtId="0" fontId="3" fillId="34" borderId="0" xfId="48" applyFont="1" applyFill="1" applyBorder="1" applyAlignment="1" applyProtection="1">
      <alignment horizontal="right" vertical="top" indent="2"/>
      <protection/>
    </xf>
    <xf numFmtId="180" fontId="4" fillId="34" borderId="11" xfId="48" applyNumberFormat="1" applyFont="1" applyFill="1" applyBorder="1" applyAlignment="1" applyProtection="1">
      <alignment/>
      <protection locked="0"/>
    </xf>
    <xf numFmtId="180" fontId="4" fillId="34" borderId="11" xfId="48" applyNumberFormat="1" applyFont="1" applyFill="1" applyBorder="1" applyAlignment="1" applyProtection="1">
      <alignment vertical="center"/>
      <protection locked="0"/>
    </xf>
    <xf numFmtId="180" fontId="4" fillId="34" borderId="0" xfId="48" applyNumberFormat="1" applyFont="1" applyFill="1" applyBorder="1" applyAlignment="1" applyProtection="1">
      <alignment/>
      <protection locked="0"/>
    </xf>
    <xf numFmtId="180" fontId="4" fillId="34" borderId="0" xfId="48" applyNumberFormat="1" applyFont="1" applyFill="1" applyBorder="1" applyAlignment="1" applyProtection="1">
      <alignment vertical="center"/>
      <protection locked="0"/>
    </xf>
    <xf numFmtId="0" fontId="22" fillId="34" borderId="0" xfId="0" applyFont="1" applyFill="1" applyBorder="1" applyAlignment="1">
      <alignment/>
    </xf>
    <xf numFmtId="0" fontId="4" fillId="35" borderId="12" xfId="48" applyFont="1" applyFill="1" applyBorder="1" applyAlignment="1" applyProtection="1">
      <alignment/>
      <protection/>
    </xf>
    <xf numFmtId="0" fontId="4" fillId="35" borderId="12" xfId="48" applyFont="1" applyFill="1" applyBorder="1" applyAlignment="1" applyProtection="1">
      <alignment/>
      <protection locked="0"/>
    </xf>
    <xf numFmtId="49" fontId="21" fillId="36" borderId="10" xfId="48" applyNumberFormat="1" applyFont="1" applyFill="1" applyBorder="1" applyAlignment="1" applyProtection="1">
      <alignment horizontal="center" vertical="center"/>
      <protection/>
    </xf>
    <xf numFmtId="0" fontId="21" fillId="36" borderId="10" xfId="48" applyFont="1" applyFill="1" applyBorder="1" applyAlignment="1">
      <alignment horizontal="left" vertical="center" wrapText="1" indent="1"/>
      <protection/>
    </xf>
    <xf numFmtId="49" fontId="21" fillId="0" borderId="10" xfId="48" applyNumberFormat="1" applyFont="1" applyFill="1" applyBorder="1" applyAlignment="1" applyProtection="1">
      <alignment/>
      <protection locked="0"/>
    </xf>
    <xf numFmtId="49" fontId="23" fillId="34" borderId="0" xfId="48" applyNumberFormat="1" applyFont="1" applyFill="1" applyBorder="1" applyAlignment="1" applyProtection="1">
      <alignment horizontal="center"/>
      <protection/>
    </xf>
    <xf numFmtId="0" fontId="24" fillId="34" borderId="0" xfId="48" applyFont="1" applyFill="1" applyBorder="1" applyAlignment="1" applyProtection="1">
      <alignment horizontal="right" vertical="center"/>
      <protection/>
    </xf>
    <xf numFmtId="0" fontId="21" fillId="36" borderId="10" xfId="48" applyFont="1" applyFill="1" applyBorder="1" applyAlignment="1">
      <alignment horizontal="left" vertical="top" indent="1"/>
      <protection/>
    </xf>
    <xf numFmtId="0" fontId="21" fillId="36" borderId="10" xfId="48" applyFont="1" applyFill="1" applyBorder="1" applyAlignment="1">
      <alignment horizontal="left" vertical="top" wrapText="1" indent="1"/>
      <protection/>
    </xf>
    <xf numFmtId="49" fontId="19" fillId="36" borderId="10" xfId="48" applyNumberFormat="1" applyFont="1" applyFill="1" applyBorder="1" applyAlignment="1" applyProtection="1">
      <alignment horizontal="center" vertical="center"/>
      <protection/>
    </xf>
    <xf numFmtId="0" fontId="19" fillId="36" borderId="10" xfId="48" applyFont="1" applyFill="1" applyBorder="1" applyAlignment="1">
      <alignment horizontal="left" vertical="center"/>
      <protection/>
    </xf>
    <xf numFmtId="49" fontId="19" fillId="0" borderId="10" xfId="48" applyNumberFormat="1" applyFont="1" applyFill="1" applyBorder="1" applyAlignment="1" applyProtection="1">
      <alignment/>
      <protection locked="0"/>
    </xf>
    <xf numFmtId="0" fontId="5" fillId="0" borderId="0" xfId="0" applyFont="1" applyFill="1" applyAlignment="1">
      <alignment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12" fillId="34" borderId="0" xfId="48" applyFont="1" applyFill="1" applyBorder="1" applyAlignment="1" applyProtection="1">
      <alignment horizontal="left" vertical="top"/>
      <protection locked="0"/>
    </xf>
    <xf numFmtId="0" fontId="0" fillId="0" borderId="0" xfId="0" applyAlignment="1" quotePrefix="1">
      <alignment/>
    </xf>
    <xf numFmtId="0" fontId="14" fillId="34" borderId="11" xfId="48" applyFont="1" applyFill="1" applyBorder="1" applyAlignment="1" applyProtection="1">
      <alignment horizontal="center"/>
      <protection/>
    </xf>
    <xf numFmtId="0" fontId="4" fillId="35" borderId="12" xfId="48" applyFont="1" applyFill="1" applyBorder="1" applyAlignment="1" applyProtection="1">
      <alignment horizontal="center"/>
      <protection locked="0"/>
    </xf>
    <xf numFmtId="2" fontId="21" fillId="0" borderId="10" xfId="48" applyNumberFormat="1" applyFont="1" applyFill="1" applyBorder="1" applyAlignment="1" applyProtection="1">
      <alignment horizontal="center" shrinkToFit="1"/>
      <protection locked="0"/>
    </xf>
    <xf numFmtId="2" fontId="21" fillId="0" borderId="13" xfId="48" applyNumberFormat="1" applyFont="1" applyFill="1" applyBorder="1" applyAlignment="1" applyProtection="1">
      <alignment horizontal="center" shrinkToFit="1"/>
      <protection locked="0"/>
    </xf>
    <xf numFmtId="2" fontId="21" fillId="0" borderId="14" xfId="48" applyNumberFormat="1" applyFont="1" applyFill="1" applyBorder="1" applyAlignment="1" applyProtection="1">
      <alignment horizontal="center" shrinkToFit="1"/>
      <protection locked="0"/>
    </xf>
    <xf numFmtId="0" fontId="4" fillId="0" borderId="0" xfId="0" applyFont="1" applyFill="1" applyAlignment="1">
      <alignment horizontal="justify"/>
    </xf>
    <xf numFmtId="0" fontId="25" fillId="0" borderId="0" xfId="0" applyFont="1" applyFill="1" applyAlignment="1">
      <alignment/>
    </xf>
    <xf numFmtId="0" fontId="4" fillId="35" borderId="12" xfId="0" applyFont="1" applyFill="1" applyBorder="1" applyAlignment="1" applyProtection="1">
      <alignment horizontal="center"/>
      <protection/>
    </xf>
    <xf numFmtId="180" fontId="4" fillId="34" borderId="0" xfId="48" applyNumberFormat="1" applyFont="1" applyFill="1" applyBorder="1" applyAlignment="1" applyProtection="1">
      <alignment horizontal="center" vertical="center"/>
      <protection locked="0"/>
    </xf>
    <xf numFmtId="180" fontId="4" fillId="34" borderId="0" xfId="48" applyNumberFormat="1" applyFont="1" applyFill="1" applyBorder="1" applyAlignment="1" applyProtection="1">
      <alignment horizontal="center"/>
      <protection locked="0"/>
    </xf>
    <xf numFmtId="0" fontId="3" fillId="34" borderId="0" xfId="48" applyFont="1" applyFill="1" applyAlignment="1" applyProtection="1">
      <alignment wrapText="1"/>
      <protection/>
    </xf>
    <xf numFmtId="0" fontId="3" fillId="34" borderId="0" xfId="48" applyFont="1" applyFill="1" applyAlignment="1" applyProtection="1">
      <alignment vertical="top" wrapText="1"/>
      <protection/>
    </xf>
    <xf numFmtId="2" fontId="19" fillId="0" borderId="10" xfId="48" applyNumberFormat="1" applyFont="1" applyFill="1" applyBorder="1" applyAlignment="1" applyProtection="1">
      <alignment horizontal="center" shrinkToFit="1"/>
      <protection locked="0"/>
    </xf>
    <xf numFmtId="2" fontId="19" fillId="35" borderId="10" xfId="48" applyNumberFormat="1" applyFont="1" applyFill="1" applyBorder="1" applyAlignment="1" applyProtection="1">
      <alignment horizontal="center" shrinkToFit="1"/>
      <protection/>
    </xf>
    <xf numFmtId="0" fontId="19" fillId="0" borderId="0" xfId="0" applyFont="1" applyAlignment="1">
      <alignment horizontal="center" vertical="top" wrapText="1"/>
    </xf>
    <xf numFmtId="0" fontId="19" fillId="34" borderId="0" xfId="48" applyFont="1" applyFill="1" applyBorder="1" applyAlignment="1" applyProtection="1">
      <alignment horizontal="center" vertical="center"/>
      <protection/>
    </xf>
    <xf numFmtId="0" fontId="19" fillId="34" borderId="0" xfId="48" applyFont="1" applyFill="1" applyAlignment="1" applyProtection="1">
      <alignment horizontal="center" vertical="top"/>
      <protection/>
    </xf>
    <xf numFmtId="49" fontId="18" fillId="36" borderId="10" xfId="48" applyNumberFormat="1" applyFont="1" applyFill="1" applyBorder="1" applyAlignment="1" applyProtection="1">
      <alignment horizontal="center" vertical="center" wrapText="1"/>
      <protection/>
    </xf>
    <xf numFmtId="49" fontId="3" fillId="36" borderId="10" xfId="48" applyNumberFormat="1" applyFont="1" applyFill="1" applyBorder="1" applyAlignment="1" applyProtection="1">
      <alignment horizontal="center" vertical="center"/>
      <protection/>
    </xf>
    <xf numFmtId="2" fontId="19" fillId="35" borderId="10" xfId="48" applyNumberFormat="1" applyFont="1" applyFill="1" applyBorder="1" applyAlignment="1" applyProtection="1">
      <alignment horizontal="center" shrinkToFit="1"/>
      <protection locked="0"/>
    </xf>
    <xf numFmtId="0" fontId="18" fillId="35" borderId="12" xfId="48" applyFont="1" applyFill="1" applyBorder="1" applyAlignment="1" applyProtection="1">
      <alignment horizontal="center" shrinkToFit="1"/>
      <protection/>
    </xf>
    <xf numFmtId="0" fontId="17" fillId="34" borderId="11" xfId="48" applyFont="1" applyFill="1" applyBorder="1" applyAlignment="1" applyProtection="1">
      <alignment horizontal="center" vertical="top"/>
      <protection/>
    </xf>
    <xf numFmtId="0" fontId="4" fillId="35" borderId="12" xfId="48" applyFont="1" applyFill="1" applyBorder="1" applyAlignment="1" applyProtection="1">
      <alignment horizontal="center" shrinkToFit="1"/>
      <protection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Normal_biudz uz 2001 atskaitomybe3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dxfs count="1"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4E4E4"/>
      <rgbColor rgb="000000FF"/>
      <rgbColor rgb="00FFFF00"/>
      <rgbColor rgb="00FF00FF"/>
      <rgbColor rgb="00E4E4E4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7F7F7"/>
      <rgbColor rgb="00F7F7F7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4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2</xdr:col>
      <xdr:colOff>523875</xdr:colOff>
      <xdr:row>0</xdr:row>
      <xdr:rowOff>266700</xdr:rowOff>
    </xdr:to>
    <xdr:pic>
      <xdr:nvPicPr>
        <xdr:cNvPr id="1" name="btnShowFor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98107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absolute">
    <xdr:from>
      <xdr:col>2</xdr:col>
      <xdr:colOff>2247900</xdr:colOff>
      <xdr:row>9</xdr:row>
      <xdr:rowOff>9525</xdr:rowOff>
    </xdr:from>
    <xdr:to>
      <xdr:col>2</xdr:col>
      <xdr:colOff>2705100</xdr:colOff>
      <xdr:row>10</xdr:row>
      <xdr:rowOff>0</xdr:rowOff>
    </xdr:to>
    <xdr:pic>
      <xdr:nvPicPr>
        <xdr:cNvPr id="2" name="ComboListMeta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24150" y="1628775"/>
          <a:ext cx="4572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3000375</xdr:colOff>
      <xdr:row>9</xdr:row>
      <xdr:rowOff>9525</xdr:rowOff>
    </xdr:from>
    <xdr:to>
      <xdr:col>2</xdr:col>
      <xdr:colOff>4362450</xdr:colOff>
      <xdr:row>10</xdr:row>
      <xdr:rowOff>0</xdr:rowOff>
    </xdr:to>
    <xdr:pic>
      <xdr:nvPicPr>
        <xdr:cNvPr id="3" name="ComboListKetvirti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76625" y="1628775"/>
          <a:ext cx="1362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2676525</xdr:colOff>
      <xdr:row>9</xdr:row>
      <xdr:rowOff>0</xdr:rowOff>
    </xdr:from>
    <xdr:to>
      <xdr:col>2</xdr:col>
      <xdr:colOff>2933700</xdr:colOff>
      <xdr:row>10</xdr:row>
      <xdr:rowOff>0</xdr:rowOff>
    </xdr:to>
    <xdr:pic>
      <xdr:nvPicPr>
        <xdr:cNvPr id="4" name="TextBox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52775" y="16192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W39"/>
  <sheetViews>
    <sheetView showGridLines="0" showZeros="0" zoomScalePageLayoutView="0" workbookViewId="0" topLeftCell="A1">
      <selection activeCell="A9" sqref="A9:H9"/>
    </sheetView>
  </sheetViews>
  <sheetFormatPr defaultColWidth="0" defaultRowHeight="14.25" customHeight="1" zeroHeight="1"/>
  <cols>
    <col min="1" max="1" width="8.33203125" style="0" customWidth="1"/>
    <col min="2" max="2" width="3.66015625" style="0" hidden="1" customWidth="1"/>
    <col min="3" max="3" width="76.83203125" style="0" customWidth="1"/>
    <col min="4" max="4" width="4.83203125" style="0" hidden="1" customWidth="1"/>
    <col min="5" max="8" width="7.5" style="0" customWidth="1"/>
    <col min="9" max="9" width="0.65625" style="11" customWidth="1"/>
    <col min="10" max="20" width="3.33203125" style="11" hidden="1" customWidth="1"/>
    <col min="21" max="21" width="9.16015625" style="11" hidden="1" customWidth="1"/>
    <col min="22" max="22" width="10.83203125" style="11" hidden="1" customWidth="1"/>
    <col min="23" max="16384" width="9.33203125" style="11" hidden="1" customWidth="1"/>
  </cols>
  <sheetData>
    <row r="1" spans="1:8" ht="21.75" customHeight="1">
      <c r="A1" s="10">
        <v>390</v>
      </c>
      <c r="B1" s="6" t="s">
        <v>68</v>
      </c>
      <c r="C1" s="10"/>
      <c r="E1" s="76" t="s">
        <v>55</v>
      </c>
      <c r="F1" s="76"/>
      <c r="G1" s="76"/>
      <c r="H1" s="76"/>
    </row>
    <row r="2" spans="1:8" ht="20.25" customHeight="1">
      <c r="A2" s="10"/>
      <c r="B2" s="10"/>
      <c r="C2" s="26" t="s">
        <v>147</v>
      </c>
      <c r="D2" s="27" t="s">
        <v>148</v>
      </c>
      <c r="E2" s="77" t="s">
        <v>56</v>
      </c>
      <c r="F2" s="77"/>
      <c r="G2" s="77"/>
      <c r="H2" s="77"/>
    </row>
    <row r="3" spans="1:8" ht="41.25" customHeight="1" hidden="1">
      <c r="A3" s="80" t="s">
        <v>38</v>
      </c>
      <c r="B3" s="80"/>
      <c r="C3" s="80"/>
      <c r="D3" s="80"/>
      <c r="E3" s="80"/>
      <c r="F3" s="80"/>
      <c r="G3" s="80"/>
      <c r="H3" s="80"/>
    </row>
    <row r="4" spans="1:8" ht="15" customHeight="1">
      <c r="A4" s="86" t="str">
        <f>IstaigosPavadinimas</f>
        <v>Kaišiadorių technologijų ir verslo mokykla</v>
      </c>
      <c r="B4" s="86"/>
      <c r="C4" s="86"/>
      <c r="D4" s="86"/>
      <c r="E4" s="86"/>
      <c r="F4" s="86"/>
      <c r="G4" s="86"/>
      <c r="H4" s="86"/>
    </row>
    <row r="5" spans="1:8" ht="18.75" customHeight="1">
      <c r="A5" s="87" t="s">
        <v>31</v>
      </c>
      <c r="B5" s="87"/>
      <c r="C5" s="87"/>
      <c r="D5" s="87"/>
      <c r="E5" s="87"/>
      <c r="F5" s="87"/>
      <c r="G5" s="87"/>
      <c r="H5" s="87"/>
    </row>
    <row r="6" spans="1:8" ht="15" customHeight="1">
      <c r="A6" s="88" t="str">
        <f>IstaigosRegKodas</f>
        <v>Girelės 57, Kaišiadorys   190804361</v>
      </c>
      <c r="B6" s="88"/>
      <c r="C6" s="88"/>
      <c r="D6" s="88"/>
      <c r="E6" s="88"/>
      <c r="F6" s="88"/>
      <c r="G6" s="88"/>
      <c r="H6" s="88"/>
    </row>
    <row r="7" spans="1:8" ht="18.75" customHeight="1">
      <c r="A7" s="87" t="s">
        <v>32</v>
      </c>
      <c r="B7" s="87"/>
      <c r="C7" s="87"/>
      <c r="D7" s="87"/>
      <c r="E7" s="87"/>
      <c r="F7" s="87"/>
      <c r="G7" s="87"/>
      <c r="H7" s="87"/>
    </row>
    <row r="8" spans="1:8" ht="3.75" customHeight="1">
      <c r="A8" s="39"/>
      <c r="B8" s="39"/>
      <c r="C8" s="39"/>
      <c r="D8" s="39"/>
      <c r="E8" s="39"/>
      <c r="F8" s="40"/>
      <c r="G8" s="40"/>
      <c r="H8" s="40"/>
    </row>
    <row r="9" spans="1:8" ht="14.25" customHeight="1">
      <c r="A9" s="82" t="s">
        <v>73</v>
      </c>
      <c r="B9" s="82"/>
      <c r="C9" s="82"/>
      <c r="D9" s="82"/>
      <c r="E9" s="82"/>
      <c r="F9" s="82"/>
      <c r="G9" s="82"/>
      <c r="H9" s="82"/>
    </row>
    <row r="10" spans="1:4" ht="18" customHeight="1">
      <c r="A10" s="81" t="s">
        <v>33</v>
      </c>
      <c r="B10" s="81"/>
      <c r="C10" s="81"/>
      <c r="D10" s="41" t="s">
        <v>34</v>
      </c>
    </row>
    <row r="11" spans="3:7" ht="12" customHeight="1">
      <c r="C11" s="42">
        <v>42420</v>
      </c>
      <c r="D11" s="30" t="s">
        <v>27</v>
      </c>
      <c r="E11" s="64"/>
      <c r="F11" s="28"/>
      <c r="G11" s="5"/>
    </row>
    <row r="12" ht="10.5" customHeight="1">
      <c r="C12" s="43" t="s">
        <v>26</v>
      </c>
    </row>
    <row r="13" spans="1:8" ht="7.5" customHeight="1">
      <c r="A13" s="7"/>
      <c r="B13" s="7"/>
      <c r="D13" s="8"/>
      <c r="E13" s="9"/>
      <c r="H13" s="29"/>
    </row>
    <row r="14" spans="1:8" ht="48" customHeight="1">
      <c r="A14" s="34" t="s">
        <v>0</v>
      </c>
      <c r="B14" s="34" t="s">
        <v>0</v>
      </c>
      <c r="C14" s="35" t="s">
        <v>45</v>
      </c>
      <c r="D14" s="36" t="s">
        <v>37</v>
      </c>
      <c r="E14" s="83" t="s">
        <v>57</v>
      </c>
      <c r="F14" s="83"/>
      <c r="G14" s="83" t="s">
        <v>58</v>
      </c>
      <c r="H14" s="83"/>
    </row>
    <row r="15" spans="1:8" ht="7.5" customHeight="1">
      <c r="A15" s="38">
        <v>1</v>
      </c>
      <c r="B15" s="37">
        <v>1</v>
      </c>
      <c r="C15" s="38" t="s">
        <v>36</v>
      </c>
      <c r="D15" s="38">
        <v>2</v>
      </c>
      <c r="E15" s="84">
        <v>3</v>
      </c>
      <c r="F15" s="84"/>
      <c r="G15" s="84">
        <v>4</v>
      </c>
      <c r="H15" s="84"/>
    </row>
    <row r="16" spans="1:8" s="61" customFormat="1" ht="14.25">
      <c r="A16" s="58" t="s">
        <v>46</v>
      </c>
      <c r="B16" s="58" t="s">
        <v>36</v>
      </c>
      <c r="C16" s="59" t="s">
        <v>74</v>
      </c>
      <c r="D16" s="60"/>
      <c r="E16" s="79">
        <f>SUM(E17:E23)</f>
        <v>124803.3</v>
      </c>
      <c r="F16" s="79"/>
      <c r="G16" s="79">
        <f>SUM(G17:G23)</f>
        <v>103538.15</v>
      </c>
      <c r="H16" s="79"/>
    </row>
    <row r="17" spans="1:23" ht="15">
      <c r="A17" s="51" t="s">
        <v>47</v>
      </c>
      <c r="B17" s="51" t="s">
        <v>39</v>
      </c>
      <c r="C17" s="56" t="s">
        <v>60</v>
      </c>
      <c r="D17" s="53"/>
      <c r="E17" s="68"/>
      <c r="F17" s="68"/>
      <c r="G17" s="68"/>
      <c r="H17" s="68"/>
      <c r="U17" s="11" t="s">
        <v>28</v>
      </c>
      <c r="V17" s="11" t="s">
        <v>13</v>
      </c>
      <c r="W17" s="11" t="s">
        <v>29</v>
      </c>
    </row>
    <row r="18" spans="1:23" ht="15">
      <c r="A18" s="51" t="s">
        <v>48</v>
      </c>
      <c r="B18" s="51" t="s">
        <v>40</v>
      </c>
      <c r="C18" s="57" t="s">
        <v>77</v>
      </c>
      <c r="D18" s="53"/>
      <c r="E18" s="68"/>
      <c r="F18" s="68"/>
      <c r="G18" s="68"/>
      <c r="H18" s="68"/>
      <c r="U18" s="11" t="s">
        <v>28</v>
      </c>
      <c r="V18" s="11" t="s">
        <v>13</v>
      </c>
      <c r="W18" s="11" t="s">
        <v>29</v>
      </c>
    </row>
    <row r="19" spans="1:23" ht="15">
      <c r="A19" s="51" t="s">
        <v>49</v>
      </c>
      <c r="B19" s="51" t="s">
        <v>41</v>
      </c>
      <c r="C19" s="56" t="s">
        <v>61</v>
      </c>
      <c r="D19" s="53"/>
      <c r="E19" s="68"/>
      <c r="F19" s="68"/>
      <c r="G19" s="68"/>
      <c r="H19" s="68"/>
      <c r="U19" s="11" t="s">
        <v>28</v>
      </c>
      <c r="V19" s="11" t="s">
        <v>13</v>
      </c>
      <c r="W19" s="11" t="s">
        <v>29</v>
      </c>
    </row>
    <row r="20" spans="1:23" ht="15">
      <c r="A20" s="51" t="s">
        <v>51</v>
      </c>
      <c r="B20" s="51" t="s">
        <v>69</v>
      </c>
      <c r="C20" s="57" t="s">
        <v>62</v>
      </c>
      <c r="D20" s="53"/>
      <c r="E20" s="68">
        <v>12347.66</v>
      </c>
      <c r="F20" s="68"/>
      <c r="G20" s="68">
        <v>11592.47</v>
      </c>
      <c r="H20" s="68"/>
      <c r="U20" s="11" t="s">
        <v>28</v>
      </c>
      <c r="V20" s="11" t="s">
        <v>13</v>
      </c>
      <c r="W20" s="11" t="s">
        <v>29</v>
      </c>
    </row>
    <row r="21" spans="1:23" ht="15">
      <c r="A21" s="51" t="s">
        <v>52</v>
      </c>
      <c r="B21" s="51" t="s">
        <v>70</v>
      </c>
      <c r="C21" s="56" t="s">
        <v>63</v>
      </c>
      <c r="D21" s="53"/>
      <c r="E21" s="68"/>
      <c r="F21" s="68"/>
      <c r="G21" s="68"/>
      <c r="H21" s="68"/>
      <c r="U21" s="11" t="s">
        <v>28</v>
      </c>
      <c r="V21" s="11" t="s">
        <v>13</v>
      </c>
      <c r="W21" s="11" t="s">
        <v>29</v>
      </c>
    </row>
    <row r="22" spans="1:23" ht="15">
      <c r="A22" s="51" t="s">
        <v>53</v>
      </c>
      <c r="B22" s="51" t="s">
        <v>42</v>
      </c>
      <c r="C22" s="57" t="s">
        <v>64</v>
      </c>
      <c r="D22" s="53"/>
      <c r="E22" s="68">
        <v>112455.64</v>
      </c>
      <c r="F22" s="68"/>
      <c r="G22" s="68">
        <v>91945.68</v>
      </c>
      <c r="H22" s="68"/>
      <c r="U22" s="11" t="s">
        <v>28</v>
      </c>
      <c r="V22" s="11" t="s">
        <v>13</v>
      </c>
      <c r="W22" s="11" t="s">
        <v>29</v>
      </c>
    </row>
    <row r="23" spans="1:8" ht="15">
      <c r="A23" s="51" t="s">
        <v>54</v>
      </c>
      <c r="B23" s="51" t="s">
        <v>43</v>
      </c>
      <c r="C23" s="56" t="s">
        <v>65</v>
      </c>
      <c r="D23" s="53"/>
      <c r="E23" s="69"/>
      <c r="F23" s="70"/>
      <c r="G23" s="69"/>
      <c r="H23" s="70"/>
    </row>
    <row r="24" spans="1:23" s="61" customFormat="1" ht="14.25">
      <c r="A24" s="58" t="s">
        <v>50</v>
      </c>
      <c r="B24" s="58" t="s">
        <v>44</v>
      </c>
      <c r="C24" s="59" t="s">
        <v>76</v>
      </c>
      <c r="D24" s="60"/>
      <c r="E24" s="78"/>
      <c r="F24" s="78"/>
      <c r="G24" s="78"/>
      <c r="H24" s="78"/>
      <c r="U24" s="61" t="s">
        <v>28</v>
      </c>
      <c r="V24" s="61" t="s">
        <v>13</v>
      </c>
      <c r="W24" s="61" t="s">
        <v>29</v>
      </c>
    </row>
    <row r="25" spans="1:23" ht="15">
      <c r="A25" s="58" t="s">
        <v>75</v>
      </c>
      <c r="B25" s="51" t="s">
        <v>71</v>
      </c>
      <c r="C25" s="59" t="s">
        <v>59</v>
      </c>
      <c r="D25" s="53"/>
      <c r="E25" s="85">
        <f>E16-E24</f>
        <v>124803.3</v>
      </c>
      <c r="F25" s="85"/>
      <c r="G25" s="85">
        <f>G16-G24</f>
        <v>103538.15</v>
      </c>
      <c r="H25" s="85"/>
      <c r="U25" s="11" t="s">
        <v>28</v>
      </c>
      <c r="V25" s="11" t="s">
        <v>13</v>
      </c>
      <c r="W25" s="11" t="s">
        <v>29</v>
      </c>
    </row>
    <row r="26" spans="1:23" ht="15" hidden="1">
      <c r="A26" s="51"/>
      <c r="B26" s="51"/>
      <c r="C26" s="52"/>
      <c r="D26" s="53"/>
      <c r="E26" s="68"/>
      <c r="F26" s="68"/>
      <c r="G26" s="68"/>
      <c r="H26" s="68"/>
      <c r="U26" s="11" t="s">
        <v>28</v>
      </c>
      <c r="V26" s="11" t="s">
        <v>13</v>
      </c>
      <c r="W26" s="11" t="s">
        <v>29</v>
      </c>
    </row>
    <row r="27" spans="1:23" ht="15" hidden="1">
      <c r="A27" s="51"/>
      <c r="B27" s="51"/>
      <c r="C27" s="56"/>
      <c r="D27" s="53"/>
      <c r="E27" s="68"/>
      <c r="F27" s="68"/>
      <c r="G27" s="68"/>
      <c r="H27" s="68"/>
      <c r="U27" s="11" t="s">
        <v>28</v>
      </c>
      <c r="V27" s="11" t="s">
        <v>13</v>
      </c>
      <c r="W27" s="11" t="s">
        <v>29</v>
      </c>
    </row>
    <row r="28" spans="1:23" ht="15" hidden="1">
      <c r="A28" s="51"/>
      <c r="B28" s="51"/>
      <c r="C28" s="57"/>
      <c r="D28" s="53"/>
      <c r="E28" s="68"/>
      <c r="F28" s="68"/>
      <c r="G28" s="68"/>
      <c r="H28" s="68"/>
      <c r="U28" s="11" t="s">
        <v>28</v>
      </c>
      <c r="V28" s="11" t="s">
        <v>13</v>
      </c>
      <c r="W28" s="11" t="s">
        <v>29</v>
      </c>
    </row>
    <row r="29" spans="1:8" ht="15" hidden="1">
      <c r="A29" s="51"/>
      <c r="B29" s="51"/>
      <c r="C29" s="56"/>
      <c r="D29" s="53"/>
      <c r="E29" s="69"/>
      <c r="F29" s="70"/>
      <c r="G29" s="69"/>
      <c r="H29" s="70"/>
    </row>
    <row r="30" spans="1:23" ht="12.75" customHeight="1">
      <c r="A30" s="31"/>
      <c r="B30" s="31"/>
      <c r="C30" s="32"/>
      <c r="D30" s="33"/>
      <c r="E30" s="44"/>
      <c r="F30" s="44"/>
      <c r="G30" s="45"/>
      <c r="H30" s="45"/>
      <c r="U30" s="11" t="s">
        <v>28</v>
      </c>
      <c r="V30" s="11" t="s">
        <v>13</v>
      </c>
      <c r="W30" s="11" t="s">
        <v>29</v>
      </c>
    </row>
    <row r="31" spans="1:23" ht="12.75" customHeight="1">
      <c r="A31" s="5" t="s">
        <v>66</v>
      </c>
      <c r="B31" s="62"/>
      <c r="C31" s="62"/>
      <c r="D31" s="63"/>
      <c r="E31" s="63"/>
      <c r="F31" s="48"/>
      <c r="G31" s="55" t="s">
        <v>30</v>
      </c>
      <c r="H31" s="54" t="str">
        <f>IstaigosKodas</f>
        <v>2224</v>
      </c>
      <c r="U31" s="11" t="s">
        <v>28</v>
      </c>
      <c r="V31" s="11" t="s">
        <v>13</v>
      </c>
      <c r="W31" s="11" t="s">
        <v>29</v>
      </c>
    </row>
    <row r="32" spans="1:23" ht="12.75" customHeight="1">
      <c r="A32" s="71" t="s">
        <v>67</v>
      </c>
      <c r="B32" s="72"/>
      <c r="C32" s="72"/>
      <c r="D32" s="72"/>
      <c r="E32" s="72"/>
      <c r="F32" s="46"/>
      <c r="G32" s="47"/>
      <c r="H32" s="47"/>
      <c r="U32" s="11" t="s">
        <v>28</v>
      </c>
      <c r="V32" s="11" t="s">
        <v>13</v>
      </c>
      <c r="W32" s="11" t="s">
        <v>29</v>
      </c>
    </row>
    <row r="33" spans="1:23" ht="12.75" customHeight="1" hidden="1">
      <c r="A33" s="31"/>
      <c r="B33" s="31"/>
      <c r="C33" s="32"/>
      <c r="D33" s="33"/>
      <c r="E33" s="46"/>
      <c r="F33" s="46"/>
      <c r="G33" s="47"/>
      <c r="H33" s="47"/>
      <c r="U33" s="11" t="s">
        <v>28</v>
      </c>
      <c r="V33" s="11" t="s">
        <v>13</v>
      </c>
      <c r="W33" s="11" t="s">
        <v>29</v>
      </c>
    </row>
    <row r="34" spans="1:23" ht="12.75" customHeight="1" hidden="1">
      <c r="A34" s="31"/>
      <c r="B34" s="31"/>
      <c r="C34" s="32"/>
      <c r="D34" s="33"/>
      <c r="E34" s="75"/>
      <c r="F34" s="75"/>
      <c r="G34" s="74"/>
      <c r="H34" s="74"/>
      <c r="U34" s="11" t="s">
        <v>28</v>
      </c>
      <c r="V34" s="11" t="s">
        <v>13</v>
      </c>
      <c r="W34" s="11" t="s">
        <v>29</v>
      </c>
    </row>
    <row r="35" spans="8:21" s="21" customFormat="1" ht="12" customHeight="1">
      <c r="H35" s="18"/>
      <c r="U35" s="21" t="s">
        <v>14</v>
      </c>
    </row>
    <row r="36" spans="1:8" s="21" customFormat="1" ht="15" customHeight="1">
      <c r="A36" s="23"/>
      <c r="B36" s="23"/>
      <c r="C36" s="50"/>
      <c r="D36" s="49"/>
      <c r="E36" s="49"/>
      <c r="F36" s="67" t="str">
        <f>IstaigosVadovas</f>
        <v>Jonas Jočiūnas</v>
      </c>
      <c r="G36" s="67"/>
      <c r="H36" s="67"/>
    </row>
    <row r="37" spans="1:8" s="21" customFormat="1" ht="12.75" customHeight="1">
      <c r="A37" s="20"/>
      <c r="B37" s="20"/>
      <c r="C37" s="25" t="s">
        <v>35</v>
      </c>
      <c r="D37" s="66" t="s">
        <v>25</v>
      </c>
      <c r="E37" s="66"/>
      <c r="F37" s="66" t="s">
        <v>24</v>
      </c>
      <c r="G37" s="66"/>
      <c r="H37" s="66"/>
    </row>
    <row r="38" spans="1:8" ht="14.25" customHeight="1" hidden="1">
      <c r="A38" s="24"/>
      <c r="B38" s="24"/>
      <c r="C38" s="22"/>
      <c r="D38" s="73"/>
      <c r="E38" s="73"/>
      <c r="F38" s="67"/>
      <c r="G38" s="67"/>
      <c r="H38" s="67"/>
    </row>
    <row r="39" spans="1:8" ht="14.25" customHeight="1" hidden="1">
      <c r="A39" s="19"/>
      <c r="B39" s="19"/>
      <c r="C39" s="19"/>
      <c r="D39" s="19"/>
      <c r="E39" s="25"/>
      <c r="F39" s="66"/>
      <c r="G39" s="66"/>
      <c r="H39" s="66"/>
    </row>
    <row r="40" ht="14.25" customHeight="1" hidden="1"/>
    <row r="41" ht="14.25" customHeight="1" hidden="1"/>
    <row r="42" ht="14.25" customHeight="1" hidden="1"/>
    <row r="43" ht="14.25" customHeight="1" hidden="1"/>
    <row r="44" ht="14.25" customHeight="1" hidden="1"/>
    <row r="45" ht="14.25" customHeight="1" hidden="1"/>
    <row r="46" ht="14.25" customHeight="1" hidden="1"/>
    <row r="47" ht="14.25" customHeight="1" hidden="1"/>
    <row r="48" ht="14.25" customHeight="1" hidden="1"/>
    <row r="49" ht="14.25" customHeight="1" hidden="1"/>
    <row r="50" ht="14.25" customHeight="1" hidden="1"/>
    <row r="51" ht="14.25" customHeight="1" hidden="1"/>
    <row r="52" ht="14.25" customHeight="1" hidden="1"/>
    <row r="53" ht="14.25" customHeight="1" hidden="1"/>
    <row r="54" ht="14.25" customHeight="1" hidden="1"/>
    <row r="55" ht="14.25" customHeight="1" hidden="1"/>
    <row r="56" ht="14.25" customHeight="1" hidden="1"/>
    <row r="57" ht="14.25" customHeight="1" hidden="1"/>
    <row r="58" ht="14.25" customHeight="1" hidden="1"/>
    <row r="59" ht="14.25" customHeight="1" hidden="1"/>
    <row r="60" ht="14.25" customHeight="1" hidden="1"/>
    <row r="61" ht="14.25" customHeight="1" hidden="1"/>
    <row r="62" ht="14.25" customHeight="1" hidden="1"/>
    <row r="63" ht="14.25" customHeight="1" hidden="1"/>
    <row r="64" ht="14.25" customHeight="1" hidden="1"/>
    <row r="65" ht="14.25" customHeight="1" hidden="1"/>
    <row r="66" ht="14.25" customHeight="1" hidden="1"/>
    <row r="67" ht="14.25" customHeight="1" hidden="1"/>
    <row r="68" ht="14.25" customHeight="1" hidden="1"/>
    <row r="69" ht="14.25" customHeight="1" hidden="1"/>
    <row r="70" ht="14.25" customHeight="1" hidden="1"/>
    <row r="71" ht="14.25" customHeight="1" hidden="1"/>
    <row r="72" ht="14.25" customHeight="1" hidden="1"/>
    <row r="73" ht="14.25" customHeight="1" hidden="1"/>
    <row r="74" ht="14.25" customHeight="1" hidden="1"/>
    <row r="75" ht="14.25" customHeight="1" hidden="1"/>
    <row r="76" ht="14.25" customHeight="1" hidden="1"/>
    <row r="77" ht="14.25" customHeight="1" hidden="1"/>
    <row r="78" ht="14.25" customHeight="1" hidden="1"/>
    <row r="79" ht="14.25" customHeight="1" hidden="1"/>
    <row r="80" ht="14.25" customHeight="1" hidden="1"/>
    <row r="81" ht="14.25" customHeight="1" hidden="1"/>
    <row r="82" ht="14.25" customHeight="1" hidden="1"/>
    <row r="83" ht="14.25" customHeight="1" hidden="1"/>
    <row r="84" ht="14.25" customHeight="1" hidden="1"/>
    <row r="85" ht="14.25" customHeight="1" hidden="1"/>
    <row r="86" ht="14.25" customHeight="1" hidden="1"/>
    <row r="87" ht="14.25" customHeight="1" hidden="1"/>
    <row r="88" ht="14.25" customHeight="1" hidden="1"/>
    <row r="89" ht="14.25" customHeight="1" hidden="1"/>
    <row r="90" ht="14.25" customHeight="1" hidden="1"/>
    <row r="91" ht="14.25" customHeight="1" hidden="1"/>
    <row r="92" ht="14.25" customHeight="1"/>
    <row r="93" ht="14.25" customHeight="1" hidden="1"/>
    <row r="94" ht="14.25" customHeight="1" hidden="1"/>
    <row r="95" ht="14.25" customHeight="1" hidden="1"/>
    <row r="96" ht="14.25" customHeight="1" hidden="1"/>
    <row r="97" ht="14.25" customHeight="1" hidden="1"/>
    <row r="98" ht="14.25" customHeight="1" hidden="1"/>
    <row r="99" ht="14.25" customHeight="1" hidden="1"/>
    <row r="100" ht="14.25" customHeight="1" hidden="1"/>
    <row r="101" ht="14.25" customHeight="1" hidden="1"/>
    <row r="102" ht="14.25" customHeight="1" hidden="1"/>
    <row r="103" ht="14.25" customHeight="1" hidden="1"/>
    <row r="104" ht="14.25" customHeight="1" hidden="1"/>
    <row r="105" ht="14.25" customHeight="1" hidden="1"/>
    <row r="106" ht="14.25" customHeight="1" hidden="1"/>
    <row r="107" ht="14.25" customHeight="1" hidden="1"/>
    <row r="108" ht="14.25" customHeight="1" hidden="1"/>
    <row r="109" ht="14.25" customHeight="1" hidden="1"/>
    <row r="110" ht="14.25" customHeight="1" hidden="1"/>
    <row r="111" ht="14.25" customHeight="1" hidden="1"/>
    <row r="112" ht="14.25" customHeight="1" hidden="1"/>
    <row r="113" ht="14.25" customHeight="1" hidden="1"/>
    <row r="114" ht="14.25" customHeight="1" hidden="1"/>
    <row r="115" ht="14.25" customHeight="1" hidden="1"/>
    <row r="116" ht="14.25" customHeight="1" hidden="1"/>
    <row r="117" ht="14.25" customHeight="1" hidden="1"/>
    <row r="118" ht="14.25" customHeight="1" hidden="1"/>
    <row r="119" ht="14.25" customHeight="1" hidden="1"/>
    <row r="120" ht="14.25" customHeight="1" hidden="1"/>
    <row r="121" ht="14.25" customHeight="1" hidden="1"/>
    <row r="122" ht="14.25" customHeight="1" hidden="1"/>
    <row r="123" ht="14.25" customHeight="1" hidden="1"/>
    <row r="124" ht="14.25" customHeight="1" hidden="1"/>
    <row r="125" ht="14.25" customHeight="1" hidden="1"/>
    <row r="126" ht="14.25" customHeight="1" hidden="1"/>
    <row r="127" ht="14.25" customHeight="1" hidden="1"/>
    <row r="128" ht="14.25" customHeight="1" hidden="1"/>
    <row r="129" ht="14.25" customHeight="1" hidden="1"/>
  </sheetData>
  <sheetProtection password="EF5F" sheet="1" objects="1" scenarios="1"/>
  <mergeCells count="50">
    <mergeCell ref="G26:H26"/>
    <mergeCell ref="G25:H25"/>
    <mergeCell ref="E24:F24"/>
    <mergeCell ref="E25:F25"/>
    <mergeCell ref="A4:H4"/>
    <mergeCell ref="A5:H5"/>
    <mergeCell ref="A6:H6"/>
    <mergeCell ref="A7:H7"/>
    <mergeCell ref="E18:F18"/>
    <mergeCell ref="G18:H18"/>
    <mergeCell ref="A9:H9"/>
    <mergeCell ref="E19:F19"/>
    <mergeCell ref="E20:F20"/>
    <mergeCell ref="E17:F17"/>
    <mergeCell ref="G14:H14"/>
    <mergeCell ref="E14:F14"/>
    <mergeCell ref="G15:H15"/>
    <mergeCell ref="G16:H16"/>
    <mergeCell ref="E15:F15"/>
    <mergeCell ref="G17:H17"/>
    <mergeCell ref="E1:H1"/>
    <mergeCell ref="E2:H2"/>
    <mergeCell ref="G24:H24"/>
    <mergeCell ref="E16:F16"/>
    <mergeCell ref="A3:H3"/>
    <mergeCell ref="A10:C10"/>
    <mergeCell ref="G20:H20"/>
    <mergeCell ref="G19:H19"/>
    <mergeCell ref="G23:H23"/>
    <mergeCell ref="E23:F23"/>
    <mergeCell ref="D37:E37"/>
    <mergeCell ref="G34:H34"/>
    <mergeCell ref="E34:F34"/>
    <mergeCell ref="E21:F21"/>
    <mergeCell ref="G21:H21"/>
    <mergeCell ref="E22:F22"/>
    <mergeCell ref="G22:H22"/>
    <mergeCell ref="E28:F28"/>
    <mergeCell ref="G28:H28"/>
    <mergeCell ref="E26:F26"/>
    <mergeCell ref="F39:H39"/>
    <mergeCell ref="F36:H36"/>
    <mergeCell ref="F38:H38"/>
    <mergeCell ref="G27:H27"/>
    <mergeCell ref="E27:F27"/>
    <mergeCell ref="E29:F29"/>
    <mergeCell ref="G29:H29"/>
    <mergeCell ref="A32:E32"/>
    <mergeCell ref="D38:E38"/>
    <mergeCell ref="F37:H37"/>
  </mergeCells>
  <conditionalFormatting sqref="C11">
    <cfRule type="cellIs" priority="3" dxfId="0" operator="equal" stopIfTrue="1">
      <formula>""</formula>
    </cfRule>
  </conditionalFormatting>
  <printOptions horizontalCentered="1"/>
  <pageMargins left="0.7874015748031497" right="0.2755905511811024" top="0.4330708661417323" bottom="0.3937007874015748" header="0.2755905511811024" footer="0.2755905511811024"/>
  <pageSetup fitToHeight="1" fitToWidth="1" horizontalDpi="600" verticalDpi="600" orientation="portrait" paperSize="9" r:id="rId2"/>
  <headerFooter alignWithMargins="0">
    <oddHeader>&amp;C&amp;P&amp;RCRC kodas: e9551258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wsInstrukcija"/>
  <dimension ref="B2:B10"/>
  <sheetViews>
    <sheetView showGridLines="0" showRowColHeaders="0" tabSelected="1" zoomScalePageLayoutView="0" workbookViewId="0" topLeftCell="A1">
      <selection activeCell="A1" sqref="A1"/>
    </sheetView>
  </sheetViews>
  <sheetFormatPr defaultColWidth="9.33203125" defaultRowHeight="10.5"/>
  <cols>
    <col min="1" max="1" width="9.33203125" style="12" customWidth="1"/>
    <col min="2" max="2" width="84.66015625" style="12" customWidth="1"/>
    <col min="3" max="3" width="53.66015625" style="12" customWidth="1"/>
    <col min="4" max="16384" width="9.33203125" style="12" customWidth="1"/>
  </cols>
  <sheetData>
    <row r="1" ht="2.25" customHeight="1"/>
    <row r="2" ht="12.75">
      <c r="B2" s="13"/>
    </row>
    <row r="3" ht="40.5" customHeight="1">
      <c r="B3" s="14" t="s">
        <v>15</v>
      </c>
    </row>
    <row r="4" ht="12.75" customHeight="1">
      <c r="B4" s="15" t="s">
        <v>17</v>
      </c>
    </row>
    <row r="5" ht="12.75" customHeight="1">
      <c r="B5" s="15" t="s">
        <v>18</v>
      </c>
    </row>
    <row r="6" ht="12.75" customHeight="1">
      <c r="B6" s="15" t="s">
        <v>19</v>
      </c>
    </row>
    <row r="7" ht="12.75">
      <c r="B7" s="16"/>
    </row>
    <row r="8" ht="18">
      <c r="B8" s="14" t="s">
        <v>16</v>
      </c>
    </row>
    <row r="9" ht="12.75">
      <c r="B9" s="15" t="s">
        <v>20</v>
      </c>
    </row>
    <row r="10" ht="12.75">
      <c r="B10" s="15" t="s">
        <v>21</v>
      </c>
    </row>
  </sheetData>
  <sheetProtection password="EF5F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wsCRC"/>
  <dimension ref="A1:C2"/>
  <sheetViews>
    <sheetView zoomScalePageLayoutView="0" workbookViewId="0" topLeftCell="A1">
      <selection activeCell="A1" sqref="A1"/>
    </sheetView>
  </sheetViews>
  <sheetFormatPr defaultColWidth="9.33203125" defaultRowHeight="10.5"/>
  <sheetData>
    <row r="1" ht="10.5">
      <c r="A1" s="17" t="s">
        <v>227</v>
      </c>
    </row>
    <row r="2" spans="1:3" ht="10.5">
      <c r="A2" t="s">
        <v>72</v>
      </c>
      <c r="B2" t="s">
        <v>22</v>
      </c>
      <c r="C2" t="s">
        <v>23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wsIstaiga"/>
  <dimension ref="A1:B12"/>
  <sheetViews>
    <sheetView zoomScalePageLayoutView="0" workbookViewId="0" topLeftCell="A1">
      <selection activeCell="A1" sqref="A1"/>
    </sheetView>
  </sheetViews>
  <sheetFormatPr defaultColWidth="9.33203125" defaultRowHeight="16.5" customHeight="1"/>
  <cols>
    <col min="1" max="1" width="39.66015625" style="2" bestFit="1" customWidth="1"/>
    <col min="2" max="2" width="30.83203125" style="1" bestFit="1" customWidth="1"/>
    <col min="3" max="16384" width="9.33203125" style="1" customWidth="1"/>
  </cols>
  <sheetData>
    <row r="1" spans="1:2" s="3" customFormat="1" ht="16.5" customHeight="1">
      <c r="A1" s="3" t="s">
        <v>3</v>
      </c>
      <c r="B1" s="3" t="s">
        <v>4</v>
      </c>
    </row>
    <row r="2" spans="1:2" ht="16.5" customHeight="1">
      <c r="A2" s="2" t="s">
        <v>5</v>
      </c>
      <c r="B2" s="1" t="s">
        <v>149</v>
      </c>
    </row>
    <row r="3" spans="1:2" ht="16.5" customHeight="1">
      <c r="A3" s="2" t="s">
        <v>6</v>
      </c>
      <c r="B3" s="1" t="s">
        <v>150</v>
      </c>
    </row>
    <row r="4" spans="1:2" ht="16.5" customHeight="1">
      <c r="A4" s="2" t="s">
        <v>1</v>
      </c>
      <c r="B4" s="1" t="s">
        <v>151</v>
      </c>
    </row>
    <row r="5" spans="1:2" ht="16.5" customHeight="1">
      <c r="A5" s="2" t="s">
        <v>2</v>
      </c>
      <c r="B5" s="1" t="s">
        <v>152</v>
      </c>
    </row>
    <row r="6" spans="1:2" ht="16.5" customHeight="1">
      <c r="A6" s="2" t="s">
        <v>7</v>
      </c>
      <c r="B6" s="1" t="s">
        <v>153</v>
      </c>
    </row>
    <row r="7" spans="1:2" ht="16.5" customHeight="1">
      <c r="A7" s="2" t="s">
        <v>8</v>
      </c>
      <c r="B7" s="1" t="s">
        <v>154</v>
      </c>
    </row>
    <row r="8" spans="1:2" ht="16.5" customHeight="1">
      <c r="A8" s="2" t="s">
        <v>9</v>
      </c>
      <c r="B8" s="1" t="s">
        <v>155</v>
      </c>
    </row>
    <row r="9" spans="1:2" ht="16.5" customHeight="1">
      <c r="A9" s="2" t="s">
        <v>10</v>
      </c>
      <c r="B9" s="1" t="s">
        <v>156</v>
      </c>
    </row>
    <row r="10" spans="1:2" ht="16.5" customHeight="1">
      <c r="A10" s="2" t="s">
        <v>157</v>
      </c>
      <c r="B10" s="4" t="s">
        <v>158</v>
      </c>
    </row>
    <row r="11" spans="1:2" ht="16.5" customHeight="1">
      <c r="A11" s="2" t="s">
        <v>11</v>
      </c>
      <c r="B11" s="4" t="s">
        <v>159</v>
      </c>
    </row>
    <row r="12" spans="1:2" ht="16.5" customHeight="1">
      <c r="A12" s="2" t="s">
        <v>12</v>
      </c>
      <c r="B12" s="4" t="s">
        <v>160</v>
      </c>
    </row>
  </sheetData>
  <sheetProtection password="EF5F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wsFunkcija"/>
  <dimension ref="A1:B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2" ht="10.5">
      <c r="A1" s="1" t="s">
        <v>161</v>
      </c>
      <c r="B1" s="1" t="s">
        <v>162</v>
      </c>
    </row>
    <row r="2" spans="1:2" ht="10.5">
      <c r="A2" s="1" t="s">
        <v>163</v>
      </c>
      <c r="B2" s="1" t="s">
        <v>164</v>
      </c>
    </row>
    <row r="3" spans="1:2" ht="10.5">
      <c r="A3" s="1" t="s">
        <v>165</v>
      </c>
      <c r="B3" s="1" t="s">
        <v>166</v>
      </c>
    </row>
    <row r="4" spans="1:2" ht="10.5">
      <c r="A4" s="1" t="s">
        <v>167</v>
      </c>
      <c r="B4" s="1" t="s">
        <v>168</v>
      </c>
    </row>
    <row r="5" spans="1:2" ht="10.5">
      <c r="A5" s="1" t="s">
        <v>169</v>
      </c>
      <c r="B5" s="1" t="s">
        <v>170</v>
      </c>
    </row>
    <row r="6" spans="1:2" ht="10.5">
      <c r="A6" s="1" t="s">
        <v>171</v>
      </c>
      <c r="B6" s="1" t="s">
        <v>172</v>
      </c>
    </row>
    <row r="7" spans="1:2" ht="10.5">
      <c r="A7" s="1" t="s">
        <v>173</v>
      </c>
      <c r="B7" s="1" t="s">
        <v>174</v>
      </c>
    </row>
    <row r="8" spans="1:2" ht="10.5">
      <c r="A8" s="1" t="s">
        <v>175</v>
      </c>
      <c r="B8" s="1" t="s">
        <v>176</v>
      </c>
    </row>
    <row r="9" spans="1:2" ht="10.5">
      <c r="A9" s="1" t="s">
        <v>177</v>
      </c>
      <c r="B9" s="1" t="s">
        <v>178</v>
      </c>
    </row>
    <row r="10" spans="1:2" ht="10.5">
      <c r="A10" s="1" t="s">
        <v>179</v>
      </c>
      <c r="B10" s="1" t="s">
        <v>180</v>
      </c>
    </row>
    <row r="11" spans="1:2" ht="10.5">
      <c r="A11" s="1" t="s">
        <v>181</v>
      </c>
      <c r="B11" s="1" t="s">
        <v>182</v>
      </c>
    </row>
    <row r="12" spans="1:2" ht="10.5">
      <c r="A12" s="1" t="s">
        <v>183</v>
      </c>
      <c r="B12" s="1" t="s">
        <v>184</v>
      </c>
    </row>
    <row r="13" spans="1:2" ht="10.5">
      <c r="A13" s="1" t="s">
        <v>185</v>
      </c>
      <c r="B13" s="1" t="s">
        <v>186</v>
      </c>
    </row>
    <row r="14" spans="1:2" ht="10.5">
      <c r="A14" s="1" t="s">
        <v>187</v>
      </c>
      <c r="B14" s="1" t="s">
        <v>188</v>
      </c>
    </row>
    <row r="15" spans="1:2" ht="10.5">
      <c r="A15" s="1" t="s">
        <v>189</v>
      </c>
      <c r="B15" s="1" t="s">
        <v>190</v>
      </c>
    </row>
    <row r="16" spans="1:2" ht="10.5">
      <c r="A16" s="1" t="s">
        <v>191</v>
      </c>
      <c r="B16" s="1" t="s">
        <v>191</v>
      </c>
    </row>
    <row r="17" spans="1:2" ht="10.5">
      <c r="A17" s="1" t="s">
        <v>146</v>
      </c>
      <c r="B17" s="1" t="s">
        <v>146</v>
      </c>
    </row>
    <row r="18" spans="1:2" ht="10.5">
      <c r="A18" s="1" t="s">
        <v>146</v>
      </c>
      <c r="B18" s="1" t="s">
        <v>146</v>
      </c>
    </row>
    <row r="19" spans="1:2" ht="10.5">
      <c r="A19" s="1" t="s">
        <v>146</v>
      </c>
      <c r="B19" s="1" t="s">
        <v>146</v>
      </c>
    </row>
    <row r="20" spans="1:2" ht="10.5">
      <c r="A20" s="1" t="s">
        <v>146</v>
      </c>
      <c r="B20" s="1" t="s">
        <v>146</v>
      </c>
    </row>
    <row r="21" spans="1:2" ht="10.5">
      <c r="A21" s="1" t="s">
        <v>146</v>
      </c>
      <c r="B21" s="1" t="s">
        <v>146</v>
      </c>
    </row>
    <row r="22" spans="1:2" ht="10.5">
      <c r="A22" s="1" t="s">
        <v>146</v>
      </c>
      <c r="B22" s="1" t="s">
        <v>146</v>
      </c>
    </row>
    <row r="23" spans="1:2" ht="10.5">
      <c r="A23" s="1" t="s">
        <v>146</v>
      </c>
      <c r="B23" s="1" t="s">
        <v>146</v>
      </c>
    </row>
    <row r="24" spans="1:2" ht="10.5">
      <c r="A24" s="1" t="s">
        <v>146</v>
      </c>
      <c r="B24" s="1" t="s">
        <v>146</v>
      </c>
    </row>
    <row r="25" spans="1:2" ht="10.5">
      <c r="A25" s="1" t="s">
        <v>146</v>
      </c>
      <c r="B25" s="1" t="s">
        <v>146</v>
      </c>
    </row>
    <row r="26" spans="1:2" ht="10.5">
      <c r="A26" s="1" t="s">
        <v>146</v>
      </c>
      <c r="B26" s="1" t="s">
        <v>146</v>
      </c>
    </row>
    <row r="27" spans="1:2" ht="10.5">
      <c r="A27" s="1" t="s">
        <v>146</v>
      </c>
      <c r="B27" s="1" t="s">
        <v>146</v>
      </c>
    </row>
    <row r="28" spans="1:2" ht="10.5">
      <c r="A28" s="1" t="s">
        <v>146</v>
      </c>
      <c r="B28" s="1" t="s">
        <v>146</v>
      </c>
    </row>
    <row r="29" spans="1:2" ht="10.5">
      <c r="A29" s="1" t="s">
        <v>146</v>
      </c>
      <c r="B29" s="1" t="s">
        <v>146</v>
      </c>
    </row>
    <row r="30" spans="1:2" ht="10.5">
      <c r="A30" s="1" t="s">
        <v>146</v>
      </c>
      <c r="B30" s="1" t="s">
        <v>146</v>
      </c>
    </row>
    <row r="31" spans="1:2" ht="10.5">
      <c r="A31" s="1" t="s">
        <v>146</v>
      </c>
      <c r="B31" s="1" t="s">
        <v>146</v>
      </c>
    </row>
    <row r="32" spans="1:2" ht="10.5">
      <c r="A32" s="1" t="s">
        <v>146</v>
      </c>
      <c r="B32" s="1" t="s">
        <v>146</v>
      </c>
    </row>
    <row r="33" spans="1:2" ht="10.5">
      <c r="A33" s="1" t="s">
        <v>146</v>
      </c>
      <c r="B33" s="1" t="s">
        <v>146</v>
      </c>
    </row>
    <row r="34" spans="1:2" ht="10.5">
      <c r="A34" s="1" t="s">
        <v>146</v>
      </c>
      <c r="B34" s="1" t="s">
        <v>146</v>
      </c>
    </row>
    <row r="35" spans="1:2" ht="10.5">
      <c r="A35" s="1" t="s">
        <v>146</v>
      </c>
      <c r="B35" s="1" t="s">
        <v>146</v>
      </c>
    </row>
    <row r="36" spans="1:2" ht="10.5">
      <c r="A36" s="1" t="s">
        <v>146</v>
      </c>
      <c r="B36" s="1" t="s">
        <v>146</v>
      </c>
    </row>
    <row r="37" spans="1:2" ht="10.5">
      <c r="A37" s="1" t="s">
        <v>146</v>
      </c>
      <c r="B37" s="1" t="s">
        <v>146</v>
      </c>
    </row>
    <row r="38" spans="1:2" ht="10.5">
      <c r="A38" s="1" t="s">
        <v>146</v>
      </c>
      <c r="B38" s="1" t="s">
        <v>146</v>
      </c>
    </row>
    <row r="39" spans="1:2" ht="10.5">
      <c r="A39" s="1" t="s">
        <v>146</v>
      </c>
      <c r="B39" s="1" t="s">
        <v>146</v>
      </c>
    </row>
    <row r="40" spans="1:2" ht="10.5">
      <c r="A40" s="1" t="s">
        <v>146</v>
      </c>
      <c r="B40" s="1" t="s">
        <v>146</v>
      </c>
    </row>
    <row r="41" spans="1:2" ht="10.5">
      <c r="A41" s="1" t="s">
        <v>146</v>
      </c>
      <c r="B41" s="1" t="s">
        <v>146</v>
      </c>
    </row>
    <row r="42" spans="1:2" ht="10.5">
      <c r="A42" s="1" t="s">
        <v>146</v>
      </c>
      <c r="B42" s="1" t="s">
        <v>146</v>
      </c>
    </row>
    <row r="43" spans="1:2" ht="10.5">
      <c r="A43" s="1" t="s">
        <v>146</v>
      </c>
      <c r="B43" s="1" t="s">
        <v>146</v>
      </c>
    </row>
    <row r="44" spans="1:2" ht="10.5">
      <c r="A44" s="1" t="s">
        <v>146</v>
      </c>
      <c r="B44" s="1" t="s">
        <v>146</v>
      </c>
    </row>
    <row r="45" spans="1:2" ht="10.5">
      <c r="A45" s="1" t="s">
        <v>146</v>
      </c>
      <c r="B45" s="1" t="s">
        <v>146</v>
      </c>
    </row>
    <row r="46" spans="1:2" ht="10.5">
      <c r="A46" s="1" t="s">
        <v>146</v>
      </c>
      <c r="B46" s="1" t="s">
        <v>146</v>
      </c>
    </row>
    <row r="47" spans="1:2" ht="10.5">
      <c r="A47" s="1" t="s">
        <v>146</v>
      </c>
      <c r="B47" s="1" t="s">
        <v>146</v>
      </c>
    </row>
    <row r="48" spans="1:2" ht="10.5">
      <c r="A48" s="1" t="s">
        <v>146</v>
      </c>
      <c r="B48" s="1" t="s">
        <v>146</v>
      </c>
    </row>
    <row r="49" spans="1:2" ht="10.5">
      <c r="A49" s="1" t="s">
        <v>146</v>
      </c>
      <c r="B49" s="1" t="s">
        <v>146</v>
      </c>
    </row>
    <row r="50" spans="1:2" ht="10.5">
      <c r="A50" s="1" t="s">
        <v>146</v>
      </c>
      <c r="B50" s="1" t="s">
        <v>146</v>
      </c>
    </row>
    <row r="51" spans="1:2" ht="10.5">
      <c r="A51" s="1" t="s">
        <v>146</v>
      </c>
      <c r="B51" s="1" t="s">
        <v>146</v>
      </c>
    </row>
    <row r="52" spans="1:2" ht="10.5">
      <c r="A52" s="1" t="s">
        <v>146</v>
      </c>
      <c r="B52" s="1" t="s">
        <v>146</v>
      </c>
    </row>
    <row r="53" spans="1:2" ht="10.5">
      <c r="A53" s="1" t="s">
        <v>146</v>
      </c>
      <c r="B53" s="1" t="s">
        <v>146</v>
      </c>
    </row>
    <row r="54" spans="1:2" ht="10.5">
      <c r="A54" s="1" t="s">
        <v>146</v>
      </c>
      <c r="B54" s="1" t="s">
        <v>146</v>
      </c>
    </row>
    <row r="55" spans="1:2" ht="10.5">
      <c r="A55" s="1" t="s">
        <v>146</v>
      </c>
      <c r="B55" s="1" t="s">
        <v>146</v>
      </c>
    </row>
    <row r="56" spans="1:2" ht="10.5">
      <c r="A56" s="1" t="s">
        <v>146</v>
      </c>
      <c r="B56" s="1" t="s">
        <v>146</v>
      </c>
    </row>
    <row r="57" spans="1:2" ht="10.5">
      <c r="A57" s="1" t="s">
        <v>146</v>
      </c>
      <c r="B57" s="1" t="s">
        <v>146</v>
      </c>
    </row>
    <row r="58" spans="1:2" ht="10.5">
      <c r="A58" s="1" t="s">
        <v>146</v>
      </c>
      <c r="B58" s="1" t="s">
        <v>146</v>
      </c>
    </row>
    <row r="59" spans="1:2" ht="10.5">
      <c r="A59" s="1" t="s">
        <v>146</v>
      </c>
      <c r="B59" s="1" t="s">
        <v>146</v>
      </c>
    </row>
    <row r="60" spans="1:2" ht="10.5">
      <c r="A60" s="1" t="s">
        <v>146</v>
      </c>
      <c r="B60" s="1" t="s">
        <v>146</v>
      </c>
    </row>
    <row r="61" spans="1:2" ht="10.5">
      <c r="A61" s="1" t="s">
        <v>146</v>
      </c>
      <c r="B61" s="1" t="s">
        <v>146</v>
      </c>
    </row>
    <row r="62" spans="1:2" ht="10.5">
      <c r="A62" s="1" t="s">
        <v>146</v>
      </c>
      <c r="B62" s="1" t="s">
        <v>146</v>
      </c>
    </row>
    <row r="63" spans="1:2" ht="10.5">
      <c r="A63" s="1" t="s">
        <v>146</v>
      </c>
      <c r="B63" s="1" t="s">
        <v>146</v>
      </c>
    </row>
    <row r="64" spans="1:2" ht="10.5">
      <c r="A64" s="1" t="s">
        <v>146</v>
      </c>
      <c r="B64" s="1" t="s">
        <v>146</v>
      </c>
    </row>
    <row r="65" spans="1:2" ht="10.5">
      <c r="A65" s="1" t="s">
        <v>146</v>
      </c>
      <c r="B65" s="1" t="s">
        <v>146</v>
      </c>
    </row>
    <row r="66" spans="1:2" ht="10.5">
      <c r="A66" s="1" t="s">
        <v>146</v>
      </c>
      <c r="B66" s="1" t="s">
        <v>146</v>
      </c>
    </row>
    <row r="67" spans="1:2" ht="10.5">
      <c r="A67" s="1" t="s">
        <v>146</v>
      </c>
      <c r="B67" s="1" t="s">
        <v>146</v>
      </c>
    </row>
    <row r="68" spans="1:2" ht="10.5">
      <c r="A68" s="1" t="s">
        <v>146</v>
      </c>
      <c r="B68" s="1" t="s">
        <v>146</v>
      </c>
    </row>
    <row r="69" spans="1:2" ht="10.5">
      <c r="A69" s="1" t="s">
        <v>146</v>
      </c>
      <c r="B69" s="1" t="s">
        <v>146</v>
      </c>
    </row>
    <row r="70" spans="1:2" ht="10.5">
      <c r="A70" s="1" t="s">
        <v>146</v>
      </c>
      <c r="B70" s="1" t="s">
        <v>146</v>
      </c>
    </row>
    <row r="71" spans="1:2" ht="10.5">
      <c r="A71" s="1" t="s">
        <v>146</v>
      </c>
      <c r="B71" s="1" t="s">
        <v>146</v>
      </c>
    </row>
    <row r="72" spans="1:2" ht="10.5">
      <c r="A72" s="1" t="s">
        <v>146</v>
      </c>
      <c r="B72" s="1" t="s">
        <v>146</v>
      </c>
    </row>
    <row r="73" spans="1:2" ht="10.5">
      <c r="A73" s="1" t="s">
        <v>146</v>
      </c>
      <c r="B73" s="1" t="s">
        <v>146</v>
      </c>
    </row>
    <row r="74" spans="1:2" ht="10.5">
      <c r="A74" s="1" t="s">
        <v>146</v>
      </c>
      <c r="B74" s="1" t="s">
        <v>146</v>
      </c>
    </row>
    <row r="75" spans="1:2" ht="10.5">
      <c r="A75" s="1" t="s">
        <v>146</v>
      </c>
      <c r="B75" s="1" t="s">
        <v>146</v>
      </c>
    </row>
    <row r="76" spans="1:2" ht="10.5">
      <c r="A76" s="1" t="s">
        <v>146</v>
      </c>
      <c r="B76" s="1" t="s">
        <v>146</v>
      </c>
    </row>
    <row r="77" spans="1:2" ht="10.5">
      <c r="A77" s="1" t="s">
        <v>146</v>
      </c>
      <c r="B77" s="1" t="s">
        <v>146</v>
      </c>
    </row>
    <row r="78" spans="1:2" ht="10.5">
      <c r="A78" s="1" t="s">
        <v>146</v>
      </c>
      <c r="B78" s="1" t="s">
        <v>146</v>
      </c>
    </row>
    <row r="79" spans="1:2" ht="10.5">
      <c r="A79" s="1" t="s">
        <v>146</v>
      </c>
      <c r="B79" s="1" t="s">
        <v>146</v>
      </c>
    </row>
    <row r="80" spans="1:2" ht="10.5">
      <c r="A80" s="1" t="s">
        <v>146</v>
      </c>
      <c r="B80" s="1" t="s">
        <v>146</v>
      </c>
    </row>
    <row r="81" spans="1:2" ht="10.5">
      <c r="A81" s="1" t="s">
        <v>146</v>
      </c>
      <c r="B81" s="1" t="s">
        <v>146</v>
      </c>
    </row>
    <row r="82" spans="1:2" ht="10.5">
      <c r="A82" s="1" t="s">
        <v>146</v>
      </c>
      <c r="B82" s="1" t="s">
        <v>146</v>
      </c>
    </row>
    <row r="83" spans="1:2" ht="10.5">
      <c r="A83" s="1" t="s">
        <v>146</v>
      </c>
      <c r="B83" s="1" t="s">
        <v>146</v>
      </c>
    </row>
    <row r="84" spans="1:2" ht="10.5">
      <c r="A84" s="1" t="s">
        <v>146</v>
      </c>
      <c r="B84" s="1" t="s">
        <v>146</v>
      </c>
    </row>
    <row r="85" spans="1:2" ht="10.5">
      <c r="A85" s="1" t="s">
        <v>146</v>
      </c>
      <c r="B85" s="1" t="s">
        <v>146</v>
      </c>
    </row>
    <row r="86" spans="1:2" ht="10.5">
      <c r="A86" s="1" t="s">
        <v>146</v>
      </c>
      <c r="B86" s="1" t="s">
        <v>146</v>
      </c>
    </row>
    <row r="87" spans="1:2" ht="10.5">
      <c r="A87" s="1" t="s">
        <v>146</v>
      </c>
      <c r="B87" s="1" t="s">
        <v>146</v>
      </c>
    </row>
    <row r="88" spans="1:2" ht="10.5">
      <c r="A88" s="1" t="s">
        <v>146</v>
      </c>
      <c r="B88" s="1" t="s">
        <v>146</v>
      </c>
    </row>
    <row r="89" spans="1:2" ht="10.5">
      <c r="A89" s="1" t="s">
        <v>146</v>
      </c>
      <c r="B89" s="1" t="s">
        <v>146</v>
      </c>
    </row>
    <row r="90" spans="1:2" ht="10.5">
      <c r="A90" s="1" t="s">
        <v>146</v>
      </c>
      <c r="B90" s="1" t="s">
        <v>146</v>
      </c>
    </row>
    <row r="91" spans="1:2" ht="10.5">
      <c r="A91" s="1" t="s">
        <v>146</v>
      </c>
      <c r="B91" s="1" t="s">
        <v>146</v>
      </c>
    </row>
    <row r="92" spans="1:2" ht="10.5">
      <c r="A92" s="1" t="s">
        <v>146</v>
      </c>
      <c r="B92" s="1" t="s">
        <v>146</v>
      </c>
    </row>
    <row r="93" spans="1:2" ht="10.5">
      <c r="A93" s="1" t="s">
        <v>146</v>
      </c>
      <c r="B93" s="1" t="s">
        <v>146</v>
      </c>
    </row>
    <row r="94" spans="1:2" ht="10.5">
      <c r="A94" s="1" t="s">
        <v>146</v>
      </c>
      <c r="B94" s="1" t="s">
        <v>146</v>
      </c>
    </row>
    <row r="95" spans="1:2" ht="10.5">
      <c r="A95" s="1" t="s">
        <v>146</v>
      </c>
      <c r="B95" s="1" t="s">
        <v>146</v>
      </c>
    </row>
    <row r="96" spans="1:2" ht="10.5">
      <c r="A96" s="1" t="s">
        <v>146</v>
      </c>
      <c r="B96" s="1" t="s">
        <v>146</v>
      </c>
    </row>
    <row r="97" spans="1:2" ht="10.5">
      <c r="A97" s="1" t="s">
        <v>146</v>
      </c>
      <c r="B97" s="1" t="s">
        <v>146</v>
      </c>
    </row>
    <row r="98" spans="1:2" ht="10.5">
      <c r="A98" s="1" t="s">
        <v>146</v>
      </c>
      <c r="B98" s="1" t="s">
        <v>146</v>
      </c>
    </row>
    <row r="99" spans="1:2" ht="10.5">
      <c r="A99" s="1" t="s">
        <v>146</v>
      </c>
      <c r="B99" s="1" t="s">
        <v>146</v>
      </c>
    </row>
    <row r="100" spans="1:2" ht="10.5">
      <c r="A100" s="1" t="s">
        <v>146</v>
      </c>
      <c r="B100" s="1" t="s">
        <v>146</v>
      </c>
    </row>
    <row r="101" spans="1:2" ht="10.5">
      <c r="A101" s="1" t="s">
        <v>146</v>
      </c>
      <c r="B101" s="1" t="s">
        <v>146</v>
      </c>
    </row>
    <row r="102" spans="1:2" ht="10.5">
      <c r="A102" s="1" t="s">
        <v>146</v>
      </c>
      <c r="B102" s="1" t="s">
        <v>146</v>
      </c>
    </row>
    <row r="103" spans="1:2" ht="10.5">
      <c r="A103" s="1" t="s">
        <v>146</v>
      </c>
      <c r="B103" s="1" t="s">
        <v>146</v>
      </c>
    </row>
    <row r="104" spans="1:2" ht="10.5">
      <c r="A104" s="1" t="s">
        <v>146</v>
      </c>
      <c r="B104" s="1" t="s">
        <v>146</v>
      </c>
    </row>
    <row r="105" spans="1:2" ht="10.5">
      <c r="A105" s="1" t="s">
        <v>146</v>
      </c>
      <c r="B105" s="1" t="s">
        <v>146</v>
      </c>
    </row>
    <row r="106" spans="1:2" ht="10.5">
      <c r="A106" s="1" t="s">
        <v>146</v>
      </c>
      <c r="B106" s="1" t="s">
        <v>146</v>
      </c>
    </row>
    <row r="107" spans="1:2" ht="10.5">
      <c r="A107" s="1" t="s">
        <v>146</v>
      </c>
      <c r="B107" s="1" t="s">
        <v>146</v>
      </c>
    </row>
    <row r="108" spans="1:2" ht="10.5">
      <c r="A108" s="1" t="s">
        <v>146</v>
      </c>
      <c r="B108" s="1" t="s">
        <v>146</v>
      </c>
    </row>
    <row r="109" spans="1:2" ht="10.5">
      <c r="A109" s="1" t="s">
        <v>146</v>
      </c>
      <c r="B109" s="1" t="s">
        <v>146</v>
      </c>
    </row>
    <row r="110" spans="1:2" ht="10.5">
      <c r="A110" s="1" t="s">
        <v>146</v>
      </c>
      <c r="B110" s="1" t="s">
        <v>146</v>
      </c>
    </row>
    <row r="111" spans="1:2" ht="10.5">
      <c r="A111" s="1" t="s">
        <v>146</v>
      </c>
      <c r="B111" s="1" t="s">
        <v>146</v>
      </c>
    </row>
    <row r="112" spans="1:2" ht="10.5">
      <c r="A112" s="1" t="s">
        <v>146</v>
      </c>
      <c r="B112" s="1" t="s">
        <v>146</v>
      </c>
    </row>
    <row r="113" spans="1:2" ht="10.5">
      <c r="A113" s="1" t="s">
        <v>146</v>
      </c>
      <c r="B113" s="1" t="s">
        <v>146</v>
      </c>
    </row>
    <row r="114" spans="1:2" ht="10.5">
      <c r="A114" s="1" t="s">
        <v>146</v>
      </c>
      <c r="B114" s="1" t="s">
        <v>146</v>
      </c>
    </row>
    <row r="115" spans="1:2" ht="10.5">
      <c r="A115" s="1" t="s">
        <v>146</v>
      </c>
      <c r="B115" s="1" t="s">
        <v>146</v>
      </c>
    </row>
    <row r="116" spans="1:2" ht="10.5">
      <c r="A116" s="1" t="s">
        <v>146</v>
      </c>
      <c r="B116" s="1" t="s">
        <v>146</v>
      </c>
    </row>
    <row r="117" spans="1:2" ht="10.5">
      <c r="A117" s="1" t="s">
        <v>146</v>
      </c>
      <c r="B117" s="1" t="s">
        <v>146</v>
      </c>
    </row>
    <row r="118" spans="1:2" ht="10.5">
      <c r="A118" s="1" t="s">
        <v>146</v>
      </c>
      <c r="B118" s="1" t="s">
        <v>146</v>
      </c>
    </row>
    <row r="119" spans="1:2" ht="10.5">
      <c r="A119" s="1" t="s">
        <v>146</v>
      </c>
      <c r="B119" s="1" t="s">
        <v>146</v>
      </c>
    </row>
    <row r="120" spans="1:2" ht="10.5">
      <c r="A120" s="1" t="s">
        <v>146</v>
      </c>
      <c r="B120" s="1" t="s">
        <v>146</v>
      </c>
    </row>
    <row r="121" spans="1:2" ht="10.5">
      <c r="A121" s="1" t="s">
        <v>146</v>
      </c>
      <c r="B121" s="1" t="s">
        <v>146</v>
      </c>
    </row>
    <row r="122" spans="1:2" ht="10.5">
      <c r="A122" s="1" t="s">
        <v>146</v>
      </c>
      <c r="B122" s="1" t="s">
        <v>146</v>
      </c>
    </row>
    <row r="123" spans="1:2" ht="10.5">
      <c r="A123" s="1" t="s">
        <v>146</v>
      </c>
      <c r="B123" s="1" t="s">
        <v>146</v>
      </c>
    </row>
    <row r="124" spans="1:2" ht="10.5">
      <c r="A124" s="1" t="s">
        <v>146</v>
      </c>
      <c r="B124" s="1" t="s">
        <v>146</v>
      </c>
    </row>
    <row r="125" spans="1:2" ht="10.5">
      <c r="A125" s="1" t="s">
        <v>146</v>
      </c>
      <c r="B125" s="1" t="s">
        <v>146</v>
      </c>
    </row>
    <row r="126" spans="1:2" ht="10.5">
      <c r="A126" s="1" t="s">
        <v>146</v>
      </c>
      <c r="B126" s="1" t="s">
        <v>146</v>
      </c>
    </row>
    <row r="127" spans="1:2" ht="10.5">
      <c r="A127" s="1" t="s">
        <v>146</v>
      </c>
      <c r="B127" s="1" t="s">
        <v>146</v>
      </c>
    </row>
    <row r="128" spans="1:2" ht="10.5">
      <c r="A128" s="1" t="s">
        <v>146</v>
      </c>
      <c r="B128" s="1" t="s">
        <v>146</v>
      </c>
    </row>
    <row r="129" spans="1:2" ht="10.5">
      <c r="A129" s="1" t="s">
        <v>146</v>
      </c>
      <c r="B129" s="1" t="s">
        <v>146</v>
      </c>
    </row>
    <row r="130" spans="1:2" ht="10.5">
      <c r="A130" s="1" t="s">
        <v>146</v>
      </c>
      <c r="B130" s="1" t="s">
        <v>146</v>
      </c>
    </row>
    <row r="131" spans="1:2" ht="10.5">
      <c r="A131" s="1" t="s">
        <v>146</v>
      </c>
      <c r="B131" s="1" t="s">
        <v>146</v>
      </c>
    </row>
    <row r="132" spans="1:2" ht="10.5">
      <c r="A132" s="1" t="s">
        <v>146</v>
      </c>
      <c r="B132" s="1" t="s">
        <v>146</v>
      </c>
    </row>
    <row r="133" spans="1:2" ht="10.5">
      <c r="A133" s="1" t="s">
        <v>146</v>
      </c>
      <c r="B133" s="1" t="s">
        <v>146</v>
      </c>
    </row>
    <row r="134" spans="1:2" ht="10.5">
      <c r="A134" s="1" t="s">
        <v>146</v>
      </c>
      <c r="B134" s="1" t="s">
        <v>146</v>
      </c>
    </row>
    <row r="135" spans="1:2" ht="10.5">
      <c r="A135" s="1" t="s">
        <v>146</v>
      </c>
      <c r="B135" s="1" t="s">
        <v>146</v>
      </c>
    </row>
    <row r="136" spans="1:2" ht="10.5">
      <c r="A136" s="1" t="s">
        <v>146</v>
      </c>
      <c r="B136" s="1" t="s">
        <v>146</v>
      </c>
    </row>
    <row r="137" spans="1:2" ht="10.5">
      <c r="A137" s="1" t="s">
        <v>146</v>
      </c>
      <c r="B137" s="1" t="s">
        <v>146</v>
      </c>
    </row>
    <row r="138" spans="1:2" ht="10.5">
      <c r="A138" s="1" t="s">
        <v>146</v>
      </c>
      <c r="B138" s="1" t="s">
        <v>146</v>
      </c>
    </row>
    <row r="139" spans="1:2" ht="10.5">
      <c r="A139" s="1" t="s">
        <v>146</v>
      </c>
      <c r="B139" s="1" t="s">
        <v>146</v>
      </c>
    </row>
    <row r="140" spans="1:2" ht="10.5">
      <c r="A140" s="1" t="s">
        <v>146</v>
      </c>
      <c r="B140" s="1" t="s">
        <v>146</v>
      </c>
    </row>
    <row r="141" spans="1:2" ht="10.5">
      <c r="A141" s="1" t="s">
        <v>146</v>
      </c>
      <c r="B141" s="1" t="s">
        <v>146</v>
      </c>
    </row>
    <row r="142" spans="1:2" ht="10.5">
      <c r="A142" s="1" t="s">
        <v>146</v>
      </c>
      <c r="B142" s="1" t="s">
        <v>146</v>
      </c>
    </row>
    <row r="143" spans="1:2" ht="10.5">
      <c r="A143" s="1" t="s">
        <v>146</v>
      </c>
      <c r="B143" s="1" t="s">
        <v>146</v>
      </c>
    </row>
    <row r="144" spans="1:2" ht="10.5">
      <c r="A144" s="1" t="s">
        <v>146</v>
      </c>
      <c r="B144" s="1" t="s">
        <v>146</v>
      </c>
    </row>
    <row r="145" spans="1:2" ht="10.5">
      <c r="A145" s="1" t="s">
        <v>146</v>
      </c>
      <c r="B145" s="1" t="s">
        <v>146</v>
      </c>
    </row>
    <row r="146" spans="1:2" ht="10.5">
      <c r="A146" s="1" t="s">
        <v>146</v>
      </c>
      <c r="B146" s="1" t="s">
        <v>146</v>
      </c>
    </row>
    <row r="147" spans="1:2" ht="10.5">
      <c r="A147" s="1" t="s">
        <v>146</v>
      </c>
      <c r="B147" s="1" t="s">
        <v>146</v>
      </c>
    </row>
    <row r="148" spans="1:2" ht="10.5">
      <c r="A148" s="1" t="s">
        <v>146</v>
      </c>
      <c r="B148" s="1" t="s">
        <v>146</v>
      </c>
    </row>
    <row r="149" spans="1:2" ht="10.5">
      <c r="A149" s="1" t="s">
        <v>146</v>
      </c>
      <c r="B149" s="1" t="s">
        <v>146</v>
      </c>
    </row>
    <row r="150" spans="1:2" ht="10.5">
      <c r="A150" s="1" t="s">
        <v>146</v>
      </c>
      <c r="B150" s="1" t="s">
        <v>146</v>
      </c>
    </row>
    <row r="151" spans="1:2" ht="10.5">
      <c r="A151" s="1" t="s">
        <v>146</v>
      </c>
      <c r="B151" s="1" t="s">
        <v>146</v>
      </c>
    </row>
    <row r="152" spans="1:2" ht="10.5">
      <c r="A152" s="1" t="s">
        <v>146</v>
      </c>
      <c r="B152" s="1" t="s">
        <v>146</v>
      </c>
    </row>
    <row r="153" spans="1:2" ht="10.5">
      <c r="A153" s="1" t="s">
        <v>146</v>
      </c>
      <c r="B153" s="1" t="s">
        <v>146</v>
      </c>
    </row>
    <row r="154" spans="1:2" ht="10.5">
      <c r="A154" s="1" t="s">
        <v>146</v>
      </c>
      <c r="B154" s="1" t="s">
        <v>146</v>
      </c>
    </row>
    <row r="155" spans="1:2" ht="10.5">
      <c r="A155" s="1" t="s">
        <v>146</v>
      </c>
      <c r="B155" s="1" t="s">
        <v>146</v>
      </c>
    </row>
    <row r="156" spans="1:2" ht="10.5">
      <c r="A156" s="1" t="s">
        <v>146</v>
      </c>
      <c r="B156" s="1" t="s">
        <v>146</v>
      </c>
    </row>
    <row r="157" spans="1:2" ht="10.5">
      <c r="A157" s="1" t="s">
        <v>146</v>
      </c>
      <c r="B157" s="1" t="s">
        <v>146</v>
      </c>
    </row>
    <row r="158" spans="1:2" ht="10.5">
      <c r="A158" s="1" t="s">
        <v>146</v>
      </c>
      <c r="B158" s="1" t="s">
        <v>146</v>
      </c>
    </row>
    <row r="159" spans="1:2" ht="10.5">
      <c r="A159" s="1" t="s">
        <v>146</v>
      </c>
      <c r="B159" s="1" t="s">
        <v>146</v>
      </c>
    </row>
    <row r="160" spans="1:2" ht="10.5">
      <c r="A160" s="1" t="s">
        <v>146</v>
      </c>
      <c r="B160" s="1" t="s">
        <v>146</v>
      </c>
    </row>
    <row r="161" spans="1:2" ht="10.5">
      <c r="A161" s="1" t="s">
        <v>146</v>
      </c>
      <c r="B161" s="1" t="s">
        <v>146</v>
      </c>
    </row>
    <row r="162" spans="1:2" ht="10.5">
      <c r="A162" s="1" t="s">
        <v>146</v>
      </c>
      <c r="B162" s="1" t="s">
        <v>146</v>
      </c>
    </row>
    <row r="163" spans="1:2" ht="10.5">
      <c r="A163" s="1" t="s">
        <v>146</v>
      </c>
      <c r="B163" s="1" t="s">
        <v>146</v>
      </c>
    </row>
    <row r="164" spans="1:2" ht="10.5">
      <c r="A164" s="1" t="s">
        <v>146</v>
      </c>
      <c r="B164" s="1" t="s">
        <v>146</v>
      </c>
    </row>
    <row r="165" spans="1:2" ht="10.5">
      <c r="A165" s="1" t="s">
        <v>146</v>
      </c>
      <c r="B165" s="1" t="s">
        <v>146</v>
      </c>
    </row>
    <row r="166" spans="1:2" ht="10.5">
      <c r="A166" s="1" t="s">
        <v>146</v>
      </c>
      <c r="B166" s="1" t="s">
        <v>146</v>
      </c>
    </row>
    <row r="167" spans="1:2" ht="10.5">
      <c r="A167" s="1" t="s">
        <v>146</v>
      </c>
      <c r="B167" s="1" t="s">
        <v>146</v>
      </c>
    </row>
    <row r="168" spans="1:2" ht="10.5">
      <c r="A168" s="1" t="s">
        <v>146</v>
      </c>
      <c r="B168" s="1" t="s">
        <v>146</v>
      </c>
    </row>
    <row r="169" spans="1:2" ht="10.5">
      <c r="A169" s="1" t="s">
        <v>146</v>
      </c>
      <c r="B169" s="1" t="s">
        <v>146</v>
      </c>
    </row>
    <row r="170" spans="1:2" ht="10.5">
      <c r="A170" s="1" t="s">
        <v>146</v>
      </c>
      <c r="B170" s="1" t="s">
        <v>146</v>
      </c>
    </row>
    <row r="171" spans="1:2" ht="10.5">
      <c r="A171" s="1" t="s">
        <v>146</v>
      </c>
      <c r="B171" s="1" t="s">
        <v>146</v>
      </c>
    </row>
    <row r="172" spans="1:2" ht="10.5">
      <c r="A172" s="1" t="s">
        <v>146</v>
      </c>
      <c r="B172" s="1" t="s">
        <v>146</v>
      </c>
    </row>
    <row r="173" spans="1:2" ht="10.5">
      <c r="A173" s="1" t="s">
        <v>146</v>
      </c>
      <c r="B173" s="1" t="s">
        <v>146</v>
      </c>
    </row>
    <row r="174" spans="1:2" ht="10.5">
      <c r="A174" s="1" t="s">
        <v>146</v>
      </c>
      <c r="B174" s="1" t="s">
        <v>146</v>
      </c>
    </row>
    <row r="175" spans="1:2" ht="10.5">
      <c r="A175" s="1" t="s">
        <v>146</v>
      </c>
      <c r="B175" s="1" t="s">
        <v>146</v>
      </c>
    </row>
    <row r="176" spans="1:2" ht="10.5">
      <c r="A176" s="1" t="s">
        <v>146</v>
      </c>
      <c r="B176" s="1" t="s">
        <v>146</v>
      </c>
    </row>
    <row r="177" spans="1:2" ht="10.5">
      <c r="A177" s="1" t="s">
        <v>146</v>
      </c>
      <c r="B177" s="1" t="s">
        <v>146</v>
      </c>
    </row>
    <row r="178" spans="1:2" ht="10.5">
      <c r="A178" s="1" t="s">
        <v>146</v>
      </c>
      <c r="B178" s="1" t="s">
        <v>146</v>
      </c>
    </row>
    <row r="179" spans="1:2" ht="10.5">
      <c r="A179" s="1" t="s">
        <v>146</v>
      </c>
      <c r="B179" s="1" t="s">
        <v>146</v>
      </c>
    </row>
    <row r="180" spans="1:2" ht="10.5">
      <c r="A180" s="1" t="s">
        <v>146</v>
      </c>
      <c r="B180" s="1" t="s">
        <v>146</v>
      </c>
    </row>
    <row r="181" spans="1:2" ht="10.5">
      <c r="A181" s="1" t="s">
        <v>146</v>
      </c>
      <c r="B181" s="1" t="s">
        <v>146</v>
      </c>
    </row>
    <row r="182" spans="1:2" ht="10.5">
      <c r="A182" s="1" t="s">
        <v>146</v>
      </c>
      <c r="B182" s="1" t="s">
        <v>146</v>
      </c>
    </row>
    <row r="183" spans="1:2" ht="10.5">
      <c r="A183" s="1" t="s">
        <v>146</v>
      </c>
      <c r="B183" s="1" t="s">
        <v>146</v>
      </c>
    </row>
    <row r="184" spans="1:2" ht="10.5">
      <c r="A184" s="1" t="s">
        <v>146</v>
      </c>
      <c r="B184" s="1" t="s">
        <v>146</v>
      </c>
    </row>
    <row r="185" spans="1:2" ht="10.5">
      <c r="A185" s="1" t="s">
        <v>146</v>
      </c>
      <c r="B185" s="1" t="s">
        <v>146</v>
      </c>
    </row>
    <row r="186" spans="1:2" ht="10.5">
      <c r="A186" s="1" t="s">
        <v>146</v>
      </c>
      <c r="B186" s="1" t="s">
        <v>146</v>
      </c>
    </row>
    <row r="187" spans="1:2" ht="10.5">
      <c r="A187" s="1" t="s">
        <v>146</v>
      </c>
      <c r="B187" s="1" t="s">
        <v>146</v>
      </c>
    </row>
    <row r="188" spans="1:2" ht="10.5">
      <c r="A188" s="1" t="s">
        <v>146</v>
      </c>
      <c r="B188" s="1" t="s">
        <v>146</v>
      </c>
    </row>
    <row r="189" spans="1:2" ht="10.5">
      <c r="A189" s="1" t="s">
        <v>146</v>
      </c>
      <c r="B189" s="1" t="s">
        <v>146</v>
      </c>
    </row>
    <row r="190" spans="1:2" ht="10.5">
      <c r="A190" s="1" t="s">
        <v>146</v>
      </c>
      <c r="B190" s="1" t="s">
        <v>146</v>
      </c>
    </row>
    <row r="191" spans="1:2" ht="10.5">
      <c r="A191" s="1" t="s">
        <v>146</v>
      </c>
      <c r="B191" s="1" t="s">
        <v>146</v>
      </c>
    </row>
    <row r="192" spans="1:2" ht="10.5">
      <c r="A192" s="1" t="s">
        <v>146</v>
      </c>
      <c r="B192" s="1" t="s">
        <v>146</v>
      </c>
    </row>
    <row r="193" spans="1:2" ht="10.5">
      <c r="A193" s="1" t="s">
        <v>146</v>
      </c>
      <c r="B193" s="1" t="s">
        <v>146</v>
      </c>
    </row>
    <row r="194" spans="1:2" ht="10.5">
      <c r="A194" s="1" t="s">
        <v>146</v>
      </c>
      <c r="B194" s="1" t="s">
        <v>146</v>
      </c>
    </row>
    <row r="195" spans="1:2" ht="10.5">
      <c r="A195" s="1" t="s">
        <v>146</v>
      </c>
      <c r="B195" s="1" t="s">
        <v>146</v>
      </c>
    </row>
    <row r="196" spans="1:2" ht="10.5">
      <c r="A196" s="1" t="s">
        <v>146</v>
      </c>
      <c r="B196" s="1" t="s">
        <v>146</v>
      </c>
    </row>
    <row r="197" spans="1:2" ht="10.5">
      <c r="A197" s="1" t="s">
        <v>146</v>
      </c>
      <c r="B197" s="1" t="s">
        <v>146</v>
      </c>
    </row>
    <row r="198" spans="1:2" ht="10.5">
      <c r="A198" s="1" t="s">
        <v>146</v>
      </c>
      <c r="B198" s="1" t="s">
        <v>146</v>
      </c>
    </row>
    <row r="199" spans="1:2" ht="10.5">
      <c r="A199" s="1" t="s">
        <v>146</v>
      </c>
      <c r="B199" s="1" t="s">
        <v>146</v>
      </c>
    </row>
    <row r="200" spans="1:2" ht="10.5">
      <c r="A200" s="1" t="s">
        <v>146</v>
      </c>
      <c r="B200" s="1" t="s">
        <v>146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wsPrograma"/>
  <dimension ref="A1:B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2" ht="10.5">
      <c r="A1" s="4" t="s">
        <v>161</v>
      </c>
      <c r="B1" s="1" t="s">
        <v>162</v>
      </c>
    </row>
    <row r="2" spans="1:2" ht="10.5">
      <c r="A2" s="1" t="s">
        <v>192</v>
      </c>
      <c r="B2" s="1" t="s">
        <v>193</v>
      </c>
    </row>
    <row r="3" spans="1:2" ht="10.5">
      <c r="A3" s="1" t="s">
        <v>194</v>
      </c>
      <c r="B3" s="1" t="s">
        <v>195</v>
      </c>
    </row>
    <row r="4" spans="1:2" ht="10.5">
      <c r="A4" s="1" t="s">
        <v>196</v>
      </c>
      <c r="B4" s="1" t="s">
        <v>197</v>
      </c>
    </row>
    <row r="5" spans="1:2" ht="10.5">
      <c r="A5" s="1" t="s">
        <v>198</v>
      </c>
      <c r="B5" s="1" t="s">
        <v>199</v>
      </c>
    </row>
    <row r="6" spans="1:2" ht="10.5">
      <c r="A6" s="1" t="s">
        <v>191</v>
      </c>
      <c r="B6" s="1" t="s">
        <v>191</v>
      </c>
    </row>
    <row r="7" spans="1:2" ht="10.5">
      <c r="A7" s="1" t="s">
        <v>146</v>
      </c>
      <c r="B7" s="1" t="s">
        <v>146</v>
      </c>
    </row>
    <row r="8" spans="1:2" ht="10.5">
      <c r="A8" s="1" t="s">
        <v>146</v>
      </c>
      <c r="B8" s="1" t="s">
        <v>146</v>
      </c>
    </row>
    <row r="9" spans="1:2" ht="10.5">
      <c r="A9" s="1" t="s">
        <v>146</v>
      </c>
      <c r="B9" s="1" t="s">
        <v>146</v>
      </c>
    </row>
    <row r="10" spans="1:2" ht="10.5">
      <c r="A10" s="1" t="s">
        <v>146</v>
      </c>
      <c r="B10" s="1" t="s">
        <v>146</v>
      </c>
    </row>
    <row r="11" spans="1:2" ht="10.5">
      <c r="A11" s="1" t="s">
        <v>146</v>
      </c>
      <c r="B11" s="1" t="s">
        <v>146</v>
      </c>
    </row>
    <row r="12" spans="1:2" ht="10.5">
      <c r="A12" s="1" t="s">
        <v>146</v>
      </c>
      <c r="B12" s="1" t="s">
        <v>146</v>
      </c>
    </row>
    <row r="13" spans="1:2" ht="10.5">
      <c r="A13" s="1" t="s">
        <v>146</v>
      </c>
      <c r="B13" s="1" t="s">
        <v>146</v>
      </c>
    </row>
    <row r="14" spans="1:2" ht="10.5">
      <c r="A14" s="1" t="s">
        <v>146</v>
      </c>
      <c r="B14" s="1" t="s">
        <v>146</v>
      </c>
    </row>
    <row r="15" spans="1:2" ht="10.5">
      <c r="A15" s="1" t="s">
        <v>146</v>
      </c>
      <c r="B15" s="1" t="s">
        <v>146</v>
      </c>
    </row>
    <row r="16" spans="1:2" ht="10.5">
      <c r="A16" s="1" t="s">
        <v>146</v>
      </c>
      <c r="B16" s="1" t="s">
        <v>146</v>
      </c>
    </row>
    <row r="17" spans="1:2" ht="10.5">
      <c r="A17" s="1" t="s">
        <v>146</v>
      </c>
      <c r="B17" s="1" t="s">
        <v>146</v>
      </c>
    </row>
    <row r="18" spans="1:2" ht="10.5">
      <c r="A18" s="1" t="s">
        <v>146</v>
      </c>
      <c r="B18" s="1" t="s">
        <v>146</v>
      </c>
    </row>
    <row r="19" spans="1:2" ht="10.5">
      <c r="A19" s="1" t="s">
        <v>146</v>
      </c>
      <c r="B19" s="1" t="s">
        <v>146</v>
      </c>
    </row>
    <row r="20" spans="1:2" ht="10.5">
      <c r="A20" s="1" t="s">
        <v>146</v>
      </c>
      <c r="B20" s="1" t="s">
        <v>146</v>
      </c>
    </row>
    <row r="21" spans="1:2" ht="10.5">
      <c r="A21" s="1" t="s">
        <v>146</v>
      </c>
      <c r="B21" s="1" t="s">
        <v>146</v>
      </c>
    </row>
    <row r="22" spans="1:2" ht="10.5">
      <c r="A22" s="1" t="s">
        <v>146</v>
      </c>
      <c r="B22" s="1" t="s">
        <v>146</v>
      </c>
    </row>
    <row r="23" spans="1:2" ht="10.5">
      <c r="A23" s="1" t="s">
        <v>146</v>
      </c>
      <c r="B23" s="1" t="s">
        <v>146</v>
      </c>
    </row>
    <row r="24" spans="1:2" ht="10.5">
      <c r="A24" s="1" t="s">
        <v>146</v>
      </c>
      <c r="B24" s="1" t="s">
        <v>146</v>
      </c>
    </row>
    <row r="25" spans="1:2" ht="10.5">
      <c r="A25" s="1" t="s">
        <v>146</v>
      </c>
      <c r="B25" s="1" t="s">
        <v>146</v>
      </c>
    </row>
    <row r="26" spans="1:2" ht="10.5">
      <c r="A26" s="1" t="s">
        <v>146</v>
      </c>
      <c r="B26" s="1" t="s">
        <v>146</v>
      </c>
    </row>
    <row r="27" spans="1:2" ht="10.5">
      <c r="A27" s="1" t="s">
        <v>146</v>
      </c>
      <c r="B27" s="1" t="s">
        <v>146</v>
      </c>
    </row>
    <row r="28" spans="1:2" ht="10.5">
      <c r="A28" s="1" t="s">
        <v>146</v>
      </c>
      <c r="B28" s="1" t="s">
        <v>146</v>
      </c>
    </row>
    <row r="29" spans="1:2" ht="10.5">
      <c r="A29" s="1" t="s">
        <v>146</v>
      </c>
      <c r="B29" s="1" t="s">
        <v>146</v>
      </c>
    </row>
    <row r="30" spans="1:2" ht="10.5">
      <c r="A30" s="1" t="s">
        <v>146</v>
      </c>
      <c r="B30" s="1" t="s">
        <v>146</v>
      </c>
    </row>
    <row r="31" spans="1:2" ht="10.5">
      <c r="A31" s="1" t="s">
        <v>146</v>
      </c>
      <c r="B31" s="1" t="s">
        <v>146</v>
      </c>
    </row>
    <row r="32" spans="1:2" ht="10.5">
      <c r="A32" s="1" t="s">
        <v>146</v>
      </c>
      <c r="B32" s="1" t="s">
        <v>146</v>
      </c>
    </row>
    <row r="33" spans="1:2" ht="10.5">
      <c r="A33" s="1" t="s">
        <v>146</v>
      </c>
      <c r="B33" s="1" t="s">
        <v>146</v>
      </c>
    </row>
    <row r="34" spans="1:2" ht="10.5">
      <c r="A34" s="1" t="s">
        <v>146</v>
      </c>
      <c r="B34" s="1" t="s">
        <v>146</v>
      </c>
    </row>
    <row r="35" spans="1:2" ht="10.5">
      <c r="A35" s="1" t="s">
        <v>146</v>
      </c>
      <c r="B35" s="1" t="s">
        <v>146</v>
      </c>
    </row>
    <row r="36" spans="1:2" ht="10.5">
      <c r="A36" s="1" t="s">
        <v>146</v>
      </c>
      <c r="B36" s="1" t="s">
        <v>146</v>
      </c>
    </row>
    <row r="37" spans="1:2" ht="10.5">
      <c r="A37" s="1" t="s">
        <v>146</v>
      </c>
      <c r="B37" s="1" t="s">
        <v>146</v>
      </c>
    </row>
    <row r="38" spans="1:2" ht="10.5">
      <c r="A38" s="1" t="s">
        <v>146</v>
      </c>
      <c r="B38" s="1" t="s">
        <v>146</v>
      </c>
    </row>
    <row r="39" spans="1:2" ht="10.5">
      <c r="A39" s="1" t="s">
        <v>146</v>
      </c>
      <c r="B39" s="1" t="s">
        <v>146</v>
      </c>
    </row>
    <row r="40" spans="1:2" ht="10.5">
      <c r="A40" s="1" t="s">
        <v>146</v>
      </c>
      <c r="B40" s="1" t="s">
        <v>146</v>
      </c>
    </row>
    <row r="41" spans="1:2" ht="10.5">
      <c r="A41" s="1" t="s">
        <v>146</v>
      </c>
      <c r="B41" s="1" t="s">
        <v>146</v>
      </c>
    </row>
    <row r="42" spans="1:2" ht="10.5">
      <c r="A42" s="1" t="s">
        <v>146</v>
      </c>
      <c r="B42" s="1" t="s">
        <v>146</v>
      </c>
    </row>
    <row r="43" spans="1:2" ht="10.5">
      <c r="A43" s="1" t="s">
        <v>146</v>
      </c>
      <c r="B43" s="1" t="s">
        <v>146</v>
      </c>
    </row>
    <row r="44" spans="1:2" ht="10.5">
      <c r="A44" s="1" t="s">
        <v>146</v>
      </c>
      <c r="B44" s="1" t="s">
        <v>146</v>
      </c>
    </row>
    <row r="45" spans="1:2" ht="10.5">
      <c r="A45" s="1" t="s">
        <v>146</v>
      </c>
      <c r="B45" s="1" t="s">
        <v>146</v>
      </c>
    </row>
    <row r="46" spans="1:2" ht="10.5">
      <c r="A46" s="1" t="s">
        <v>146</v>
      </c>
      <c r="B46" s="1" t="s">
        <v>146</v>
      </c>
    </row>
    <row r="47" spans="1:2" ht="10.5">
      <c r="A47" s="1" t="s">
        <v>146</v>
      </c>
      <c r="B47" s="1" t="s">
        <v>146</v>
      </c>
    </row>
    <row r="48" spans="1:2" ht="10.5">
      <c r="A48" s="1" t="s">
        <v>146</v>
      </c>
      <c r="B48" s="1" t="s">
        <v>146</v>
      </c>
    </row>
    <row r="49" spans="1:2" ht="10.5">
      <c r="A49" s="1" t="s">
        <v>146</v>
      </c>
      <c r="B49" s="1" t="s">
        <v>146</v>
      </c>
    </row>
    <row r="50" spans="1:2" ht="10.5">
      <c r="A50" s="1" t="s">
        <v>146</v>
      </c>
      <c r="B50" s="1" t="s">
        <v>146</v>
      </c>
    </row>
    <row r="51" spans="1:2" ht="10.5">
      <c r="A51" s="1" t="s">
        <v>146</v>
      </c>
      <c r="B51" s="1" t="s">
        <v>146</v>
      </c>
    </row>
    <row r="52" spans="1:2" ht="10.5">
      <c r="A52" s="1" t="s">
        <v>146</v>
      </c>
      <c r="B52" s="1" t="s">
        <v>146</v>
      </c>
    </row>
    <row r="53" spans="1:2" ht="10.5">
      <c r="A53" s="1" t="s">
        <v>146</v>
      </c>
      <c r="B53" s="1" t="s">
        <v>146</v>
      </c>
    </row>
    <row r="54" spans="1:2" ht="10.5">
      <c r="A54" s="1" t="s">
        <v>146</v>
      </c>
      <c r="B54" s="1" t="s">
        <v>146</v>
      </c>
    </row>
    <row r="55" spans="1:2" ht="10.5">
      <c r="A55" s="1" t="s">
        <v>146</v>
      </c>
      <c r="B55" s="1" t="s">
        <v>146</v>
      </c>
    </row>
    <row r="56" spans="1:2" ht="10.5">
      <c r="A56" s="1" t="s">
        <v>146</v>
      </c>
      <c r="B56" s="1" t="s">
        <v>146</v>
      </c>
    </row>
    <row r="57" spans="1:2" ht="10.5">
      <c r="A57" s="1" t="s">
        <v>146</v>
      </c>
      <c r="B57" s="1" t="s">
        <v>146</v>
      </c>
    </row>
    <row r="58" spans="1:2" ht="10.5">
      <c r="A58" s="1" t="s">
        <v>146</v>
      </c>
      <c r="B58" s="1" t="s">
        <v>146</v>
      </c>
    </row>
    <row r="59" spans="1:2" ht="10.5">
      <c r="A59" s="1" t="s">
        <v>146</v>
      </c>
      <c r="B59" s="1" t="s">
        <v>146</v>
      </c>
    </row>
    <row r="60" spans="1:2" ht="10.5">
      <c r="A60" s="1" t="s">
        <v>146</v>
      </c>
      <c r="B60" s="1" t="s">
        <v>146</v>
      </c>
    </row>
    <row r="61" spans="1:2" ht="10.5">
      <c r="A61" s="1" t="s">
        <v>146</v>
      </c>
      <c r="B61" s="1" t="s">
        <v>146</v>
      </c>
    </row>
    <row r="62" spans="1:2" ht="10.5">
      <c r="A62" s="1" t="s">
        <v>146</v>
      </c>
      <c r="B62" s="1" t="s">
        <v>146</v>
      </c>
    </row>
    <row r="63" spans="1:2" ht="10.5">
      <c r="A63" s="1" t="s">
        <v>146</v>
      </c>
      <c r="B63" s="1" t="s">
        <v>146</v>
      </c>
    </row>
    <row r="64" spans="1:2" ht="10.5">
      <c r="A64" s="1" t="s">
        <v>146</v>
      </c>
      <c r="B64" s="1" t="s">
        <v>146</v>
      </c>
    </row>
    <row r="65" spans="1:2" ht="10.5">
      <c r="A65" s="1" t="s">
        <v>146</v>
      </c>
      <c r="B65" s="1" t="s">
        <v>146</v>
      </c>
    </row>
    <row r="66" spans="1:2" ht="10.5">
      <c r="A66" s="1" t="s">
        <v>146</v>
      </c>
      <c r="B66" s="1" t="s">
        <v>146</v>
      </c>
    </row>
    <row r="67" spans="1:2" ht="10.5">
      <c r="A67" s="1" t="s">
        <v>146</v>
      </c>
      <c r="B67" s="1" t="s">
        <v>146</v>
      </c>
    </row>
    <row r="68" spans="1:2" ht="10.5">
      <c r="A68" s="1" t="s">
        <v>146</v>
      </c>
      <c r="B68" s="1" t="s">
        <v>146</v>
      </c>
    </row>
    <row r="69" spans="1:2" ht="10.5">
      <c r="A69" s="1" t="s">
        <v>146</v>
      </c>
      <c r="B69" s="1" t="s">
        <v>146</v>
      </c>
    </row>
    <row r="70" spans="1:2" ht="10.5">
      <c r="A70" s="1" t="s">
        <v>146</v>
      </c>
      <c r="B70" s="1" t="s">
        <v>146</v>
      </c>
    </row>
    <row r="71" spans="1:2" ht="10.5">
      <c r="A71" s="1" t="s">
        <v>146</v>
      </c>
      <c r="B71" s="1" t="s">
        <v>146</v>
      </c>
    </row>
    <row r="72" spans="1:2" ht="10.5">
      <c r="A72" s="1" t="s">
        <v>146</v>
      </c>
      <c r="B72" s="1" t="s">
        <v>146</v>
      </c>
    </row>
    <row r="73" spans="1:2" ht="10.5">
      <c r="A73" s="1" t="s">
        <v>146</v>
      </c>
      <c r="B73" s="1" t="s">
        <v>146</v>
      </c>
    </row>
    <row r="74" spans="1:2" ht="10.5">
      <c r="A74" s="1" t="s">
        <v>146</v>
      </c>
      <c r="B74" s="1" t="s">
        <v>146</v>
      </c>
    </row>
    <row r="75" spans="1:2" ht="10.5">
      <c r="A75" s="1" t="s">
        <v>146</v>
      </c>
      <c r="B75" s="1" t="s">
        <v>146</v>
      </c>
    </row>
    <row r="76" spans="1:2" ht="10.5">
      <c r="A76" s="1" t="s">
        <v>146</v>
      </c>
      <c r="B76" s="1" t="s">
        <v>146</v>
      </c>
    </row>
    <row r="77" spans="1:2" ht="10.5">
      <c r="A77" s="1" t="s">
        <v>146</v>
      </c>
      <c r="B77" s="1" t="s">
        <v>146</v>
      </c>
    </row>
    <row r="78" spans="1:2" ht="10.5">
      <c r="A78" s="1" t="s">
        <v>146</v>
      </c>
      <c r="B78" s="1" t="s">
        <v>146</v>
      </c>
    </row>
    <row r="79" spans="1:2" ht="10.5">
      <c r="A79" s="1" t="s">
        <v>146</v>
      </c>
      <c r="B79" s="1" t="s">
        <v>146</v>
      </c>
    </row>
    <row r="80" spans="1:2" ht="10.5">
      <c r="A80" s="1" t="s">
        <v>146</v>
      </c>
      <c r="B80" s="1" t="s">
        <v>146</v>
      </c>
    </row>
    <row r="81" spans="1:2" ht="10.5">
      <c r="A81" s="1" t="s">
        <v>146</v>
      </c>
      <c r="B81" s="1" t="s">
        <v>146</v>
      </c>
    </row>
    <row r="82" spans="1:2" ht="10.5">
      <c r="A82" s="1" t="s">
        <v>146</v>
      </c>
      <c r="B82" s="1" t="s">
        <v>146</v>
      </c>
    </row>
    <row r="83" spans="1:2" ht="10.5">
      <c r="A83" s="1" t="s">
        <v>146</v>
      </c>
      <c r="B83" s="1" t="s">
        <v>146</v>
      </c>
    </row>
    <row r="84" spans="1:2" ht="10.5">
      <c r="A84" s="1" t="s">
        <v>146</v>
      </c>
      <c r="B84" s="1" t="s">
        <v>146</v>
      </c>
    </row>
    <row r="85" spans="1:2" ht="10.5">
      <c r="A85" s="1" t="s">
        <v>146</v>
      </c>
      <c r="B85" s="1" t="s">
        <v>146</v>
      </c>
    </row>
    <row r="86" spans="1:2" ht="10.5">
      <c r="A86" s="1" t="s">
        <v>146</v>
      </c>
      <c r="B86" s="1" t="s">
        <v>146</v>
      </c>
    </row>
    <row r="87" spans="1:2" ht="10.5">
      <c r="A87" s="1" t="s">
        <v>146</v>
      </c>
      <c r="B87" s="1" t="s">
        <v>146</v>
      </c>
    </row>
    <row r="88" spans="1:2" ht="10.5">
      <c r="A88" s="1" t="s">
        <v>146</v>
      </c>
      <c r="B88" s="1" t="s">
        <v>146</v>
      </c>
    </row>
    <row r="89" spans="1:2" ht="10.5">
      <c r="A89" s="1" t="s">
        <v>146</v>
      </c>
      <c r="B89" s="1" t="s">
        <v>146</v>
      </c>
    </row>
    <row r="90" spans="1:2" ht="10.5">
      <c r="A90" s="1" t="s">
        <v>146</v>
      </c>
      <c r="B90" s="1" t="s">
        <v>146</v>
      </c>
    </row>
    <row r="91" spans="1:2" ht="10.5">
      <c r="A91" s="1" t="s">
        <v>146</v>
      </c>
      <c r="B91" s="1" t="s">
        <v>146</v>
      </c>
    </row>
    <row r="92" spans="1:2" ht="10.5">
      <c r="A92" s="1" t="s">
        <v>146</v>
      </c>
      <c r="B92" s="1" t="s">
        <v>146</v>
      </c>
    </row>
    <row r="93" spans="1:2" ht="10.5">
      <c r="A93" s="1" t="s">
        <v>146</v>
      </c>
      <c r="B93" s="1" t="s">
        <v>146</v>
      </c>
    </row>
    <row r="94" spans="1:2" ht="10.5">
      <c r="A94" s="1" t="s">
        <v>146</v>
      </c>
      <c r="B94" s="1" t="s">
        <v>146</v>
      </c>
    </row>
    <row r="95" spans="1:2" ht="10.5">
      <c r="A95" s="1" t="s">
        <v>146</v>
      </c>
      <c r="B95" s="1" t="s">
        <v>146</v>
      </c>
    </row>
    <row r="96" spans="1:2" ht="10.5">
      <c r="A96" s="1" t="s">
        <v>146</v>
      </c>
      <c r="B96" s="1" t="s">
        <v>146</v>
      </c>
    </row>
    <row r="97" spans="1:2" ht="10.5">
      <c r="A97" s="1" t="s">
        <v>146</v>
      </c>
      <c r="B97" s="1" t="s">
        <v>146</v>
      </c>
    </row>
    <row r="98" spans="1:2" ht="10.5">
      <c r="A98" s="1" t="s">
        <v>146</v>
      </c>
      <c r="B98" s="1" t="s">
        <v>146</v>
      </c>
    </row>
    <row r="99" spans="1:2" ht="10.5">
      <c r="A99" s="1" t="s">
        <v>146</v>
      </c>
      <c r="B99" s="1" t="s">
        <v>146</v>
      </c>
    </row>
    <row r="100" spans="1:2" ht="10.5">
      <c r="A100" s="1" t="s">
        <v>146</v>
      </c>
      <c r="B100" s="1" t="s">
        <v>146</v>
      </c>
    </row>
    <row r="101" spans="1:2" ht="10.5">
      <c r="A101" s="1" t="s">
        <v>146</v>
      </c>
      <c r="B101" s="1" t="s">
        <v>146</v>
      </c>
    </row>
    <row r="102" spans="1:2" ht="10.5">
      <c r="A102" s="1" t="s">
        <v>146</v>
      </c>
      <c r="B102" s="1" t="s">
        <v>146</v>
      </c>
    </row>
    <row r="103" spans="1:2" ht="10.5">
      <c r="A103" s="1" t="s">
        <v>146</v>
      </c>
      <c r="B103" s="1" t="s">
        <v>146</v>
      </c>
    </row>
    <row r="104" spans="1:2" ht="10.5">
      <c r="A104" s="1" t="s">
        <v>146</v>
      </c>
      <c r="B104" s="1" t="s">
        <v>146</v>
      </c>
    </row>
    <row r="105" spans="1:2" ht="10.5">
      <c r="A105" s="1" t="s">
        <v>146</v>
      </c>
      <c r="B105" s="1" t="s">
        <v>146</v>
      </c>
    </row>
    <row r="106" spans="1:2" ht="10.5">
      <c r="A106" s="1" t="s">
        <v>146</v>
      </c>
      <c r="B106" s="1" t="s">
        <v>146</v>
      </c>
    </row>
    <row r="107" spans="1:2" ht="10.5">
      <c r="A107" s="1" t="s">
        <v>146</v>
      </c>
      <c r="B107" s="1" t="s">
        <v>146</v>
      </c>
    </row>
    <row r="108" spans="1:2" ht="10.5">
      <c r="A108" s="1" t="s">
        <v>146</v>
      </c>
      <c r="B108" s="1" t="s">
        <v>146</v>
      </c>
    </row>
    <row r="109" spans="1:2" ht="10.5">
      <c r="A109" s="1" t="s">
        <v>146</v>
      </c>
      <c r="B109" s="1" t="s">
        <v>146</v>
      </c>
    </row>
    <row r="110" spans="1:2" ht="10.5">
      <c r="A110" s="1" t="s">
        <v>146</v>
      </c>
      <c r="B110" s="1" t="s">
        <v>146</v>
      </c>
    </row>
    <row r="111" spans="1:2" ht="10.5">
      <c r="A111" s="1" t="s">
        <v>146</v>
      </c>
      <c r="B111" s="1" t="s">
        <v>146</v>
      </c>
    </row>
    <row r="112" spans="1:2" ht="10.5">
      <c r="A112" s="1" t="s">
        <v>146</v>
      </c>
      <c r="B112" s="1" t="s">
        <v>146</v>
      </c>
    </row>
    <row r="113" spans="1:2" ht="10.5">
      <c r="A113" s="1" t="s">
        <v>146</v>
      </c>
      <c r="B113" s="1" t="s">
        <v>146</v>
      </c>
    </row>
    <row r="114" spans="1:2" ht="10.5">
      <c r="A114" s="1" t="s">
        <v>146</v>
      </c>
      <c r="B114" s="1" t="s">
        <v>146</v>
      </c>
    </row>
    <row r="115" spans="1:2" ht="10.5">
      <c r="A115" s="1" t="s">
        <v>146</v>
      </c>
      <c r="B115" s="1" t="s">
        <v>146</v>
      </c>
    </row>
    <row r="116" spans="1:2" ht="10.5">
      <c r="A116" s="1" t="s">
        <v>146</v>
      </c>
      <c r="B116" s="1" t="s">
        <v>146</v>
      </c>
    </row>
    <row r="117" spans="1:2" ht="10.5">
      <c r="A117" s="1" t="s">
        <v>146</v>
      </c>
      <c r="B117" s="1" t="s">
        <v>146</v>
      </c>
    </row>
    <row r="118" spans="1:2" ht="10.5">
      <c r="A118" s="1" t="s">
        <v>146</v>
      </c>
      <c r="B118" s="1" t="s">
        <v>146</v>
      </c>
    </row>
    <row r="119" spans="1:2" ht="10.5">
      <c r="A119" s="1" t="s">
        <v>146</v>
      </c>
      <c r="B119" s="1" t="s">
        <v>146</v>
      </c>
    </row>
    <row r="120" spans="1:2" ht="10.5">
      <c r="A120" s="1" t="s">
        <v>146</v>
      </c>
      <c r="B120" s="1" t="s">
        <v>146</v>
      </c>
    </row>
    <row r="121" spans="1:2" ht="10.5">
      <c r="A121" s="1" t="s">
        <v>146</v>
      </c>
      <c r="B121" s="1" t="s">
        <v>146</v>
      </c>
    </row>
    <row r="122" spans="1:2" ht="10.5">
      <c r="A122" s="1" t="s">
        <v>146</v>
      </c>
      <c r="B122" s="1" t="s">
        <v>146</v>
      </c>
    </row>
    <row r="123" spans="1:2" ht="10.5">
      <c r="A123" s="1" t="s">
        <v>146</v>
      </c>
      <c r="B123" s="1" t="s">
        <v>146</v>
      </c>
    </row>
    <row r="124" spans="1:2" ht="10.5">
      <c r="A124" s="1" t="s">
        <v>146</v>
      </c>
      <c r="B124" s="1" t="s">
        <v>146</v>
      </c>
    </row>
    <row r="125" spans="1:2" ht="10.5">
      <c r="A125" s="1" t="s">
        <v>146</v>
      </c>
      <c r="B125" s="1" t="s">
        <v>146</v>
      </c>
    </row>
    <row r="126" spans="1:2" ht="10.5">
      <c r="A126" s="1" t="s">
        <v>146</v>
      </c>
      <c r="B126" s="1" t="s">
        <v>146</v>
      </c>
    </row>
    <row r="127" spans="1:2" ht="10.5">
      <c r="A127" s="1" t="s">
        <v>146</v>
      </c>
      <c r="B127" s="1" t="s">
        <v>146</v>
      </c>
    </row>
    <row r="128" spans="1:2" ht="10.5">
      <c r="A128" s="1" t="s">
        <v>146</v>
      </c>
      <c r="B128" s="1" t="s">
        <v>146</v>
      </c>
    </row>
    <row r="129" spans="1:2" ht="10.5">
      <c r="A129" s="1" t="s">
        <v>146</v>
      </c>
      <c r="B129" s="1" t="s">
        <v>146</v>
      </c>
    </row>
    <row r="130" spans="1:2" ht="10.5">
      <c r="A130" s="1" t="s">
        <v>146</v>
      </c>
      <c r="B130" s="1" t="s">
        <v>146</v>
      </c>
    </row>
    <row r="131" spans="1:2" ht="10.5">
      <c r="A131" s="1" t="s">
        <v>146</v>
      </c>
      <c r="B131" s="1" t="s">
        <v>146</v>
      </c>
    </row>
    <row r="132" spans="1:2" ht="10.5">
      <c r="A132" s="1" t="s">
        <v>146</v>
      </c>
      <c r="B132" s="1" t="s">
        <v>146</v>
      </c>
    </row>
    <row r="133" spans="1:2" ht="10.5">
      <c r="A133" s="1" t="s">
        <v>146</v>
      </c>
      <c r="B133" s="1" t="s">
        <v>146</v>
      </c>
    </row>
    <row r="134" spans="1:2" ht="10.5">
      <c r="A134" s="1" t="s">
        <v>146</v>
      </c>
      <c r="B134" s="1" t="s">
        <v>146</v>
      </c>
    </row>
    <row r="135" spans="1:2" ht="10.5">
      <c r="A135" s="1" t="s">
        <v>146</v>
      </c>
      <c r="B135" s="1" t="s">
        <v>146</v>
      </c>
    </row>
    <row r="136" spans="1:2" ht="10.5">
      <c r="A136" s="1" t="s">
        <v>146</v>
      </c>
      <c r="B136" s="1" t="s">
        <v>146</v>
      </c>
    </row>
    <row r="137" spans="1:2" ht="10.5">
      <c r="A137" s="1" t="s">
        <v>146</v>
      </c>
      <c r="B137" s="1" t="s">
        <v>146</v>
      </c>
    </row>
    <row r="138" spans="1:2" ht="10.5">
      <c r="A138" s="1" t="s">
        <v>146</v>
      </c>
      <c r="B138" s="1" t="s">
        <v>146</v>
      </c>
    </row>
    <row r="139" spans="1:2" ht="10.5">
      <c r="A139" s="1" t="s">
        <v>146</v>
      </c>
      <c r="B139" s="1" t="s">
        <v>146</v>
      </c>
    </row>
    <row r="140" spans="1:2" ht="10.5">
      <c r="A140" s="1" t="s">
        <v>146</v>
      </c>
      <c r="B140" s="1" t="s">
        <v>146</v>
      </c>
    </row>
    <row r="141" spans="1:2" ht="10.5">
      <c r="A141" s="1" t="s">
        <v>146</v>
      </c>
      <c r="B141" s="1" t="s">
        <v>146</v>
      </c>
    </row>
    <row r="142" spans="1:2" ht="10.5">
      <c r="A142" s="1" t="s">
        <v>146</v>
      </c>
      <c r="B142" s="1" t="s">
        <v>146</v>
      </c>
    </row>
    <row r="143" spans="1:2" ht="10.5">
      <c r="A143" s="1" t="s">
        <v>146</v>
      </c>
      <c r="B143" s="1" t="s">
        <v>146</v>
      </c>
    </row>
    <row r="144" spans="1:2" ht="10.5">
      <c r="A144" s="1" t="s">
        <v>146</v>
      </c>
      <c r="B144" s="1" t="s">
        <v>146</v>
      </c>
    </row>
    <row r="145" spans="1:2" ht="10.5">
      <c r="A145" s="1" t="s">
        <v>146</v>
      </c>
      <c r="B145" s="1" t="s">
        <v>146</v>
      </c>
    </row>
    <row r="146" spans="1:2" ht="10.5">
      <c r="A146" s="1" t="s">
        <v>146</v>
      </c>
      <c r="B146" s="1" t="s">
        <v>146</v>
      </c>
    </row>
    <row r="147" spans="1:2" ht="10.5">
      <c r="A147" s="1" t="s">
        <v>146</v>
      </c>
      <c r="B147" s="1" t="s">
        <v>146</v>
      </c>
    </row>
    <row r="148" spans="1:2" ht="10.5">
      <c r="A148" s="1" t="s">
        <v>146</v>
      </c>
      <c r="B148" s="1" t="s">
        <v>146</v>
      </c>
    </row>
    <row r="149" spans="1:2" ht="10.5">
      <c r="A149" s="1" t="s">
        <v>146</v>
      </c>
      <c r="B149" s="1" t="s">
        <v>146</v>
      </c>
    </row>
    <row r="150" spans="1:2" ht="10.5">
      <c r="A150" s="1" t="s">
        <v>146</v>
      </c>
      <c r="B150" s="1" t="s">
        <v>146</v>
      </c>
    </row>
    <row r="151" spans="1:2" ht="10.5">
      <c r="A151" s="1" t="s">
        <v>146</v>
      </c>
      <c r="B151" s="1" t="s">
        <v>146</v>
      </c>
    </row>
    <row r="152" spans="1:2" ht="10.5">
      <c r="A152" s="1" t="s">
        <v>146</v>
      </c>
      <c r="B152" s="1" t="s">
        <v>146</v>
      </c>
    </row>
    <row r="153" spans="1:2" ht="10.5">
      <c r="A153" s="1" t="s">
        <v>146</v>
      </c>
      <c r="B153" s="1" t="s">
        <v>146</v>
      </c>
    </row>
    <row r="154" spans="1:2" ht="10.5">
      <c r="A154" s="1" t="s">
        <v>146</v>
      </c>
      <c r="B154" s="1" t="s">
        <v>146</v>
      </c>
    </row>
    <row r="155" spans="1:2" ht="10.5">
      <c r="A155" s="1" t="s">
        <v>146</v>
      </c>
      <c r="B155" s="1" t="s">
        <v>146</v>
      </c>
    </row>
    <row r="156" spans="1:2" ht="10.5">
      <c r="A156" s="1" t="s">
        <v>146</v>
      </c>
      <c r="B156" s="1" t="s">
        <v>146</v>
      </c>
    </row>
    <row r="157" spans="1:2" ht="10.5">
      <c r="A157" s="1" t="s">
        <v>146</v>
      </c>
      <c r="B157" s="1" t="s">
        <v>146</v>
      </c>
    </row>
    <row r="158" spans="1:2" ht="10.5">
      <c r="A158" s="1" t="s">
        <v>146</v>
      </c>
      <c r="B158" s="1" t="s">
        <v>146</v>
      </c>
    </row>
    <row r="159" spans="1:2" ht="10.5">
      <c r="A159" s="1" t="s">
        <v>146</v>
      </c>
      <c r="B159" s="1" t="s">
        <v>146</v>
      </c>
    </row>
    <row r="160" spans="1:2" ht="10.5">
      <c r="A160" s="1" t="s">
        <v>146</v>
      </c>
      <c r="B160" s="1" t="s">
        <v>146</v>
      </c>
    </row>
    <row r="161" spans="1:2" ht="10.5">
      <c r="A161" s="1" t="s">
        <v>146</v>
      </c>
      <c r="B161" s="1" t="s">
        <v>146</v>
      </c>
    </row>
    <row r="162" spans="1:2" ht="10.5">
      <c r="A162" s="1" t="s">
        <v>146</v>
      </c>
      <c r="B162" s="1" t="s">
        <v>146</v>
      </c>
    </row>
    <row r="163" spans="1:2" ht="10.5">
      <c r="A163" s="1" t="s">
        <v>146</v>
      </c>
      <c r="B163" s="1" t="s">
        <v>146</v>
      </c>
    </row>
    <row r="164" spans="1:2" ht="10.5">
      <c r="A164" s="1" t="s">
        <v>146</v>
      </c>
      <c r="B164" s="1" t="s">
        <v>146</v>
      </c>
    </row>
    <row r="165" spans="1:2" ht="10.5">
      <c r="A165" s="1" t="s">
        <v>146</v>
      </c>
      <c r="B165" s="1" t="s">
        <v>146</v>
      </c>
    </row>
    <row r="166" spans="1:2" ht="10.5">
      <c r="A166" s="1" t="s">
        <v>146</v>
      </c>
      <c r="B166" s="1" t="s">
        <v>146</v>
      </c>
    </row>
    <row r="167" spans="1:2" ht="10.5">
      <c r="A167" s="1" t="s">
        <v>146</v>
      </c>
      <c r="B167" s="1" t="s">
        <v>146</v>
      </c>
    </row>
    <row r="168" spans="1:2" ht="10.5">
      <c r="A168" s="1" t="s">
        <v>146</v>
      </c>
      <c r="B168" s="1" t="s">
        <v>146</v>
      </c>
    </row>
    <row r="169" spans="1:2" ht="10.5">
      <c r="A169" s="1" t="s">
        <v>146</v>
      </c>
      <c r="B169" s="1" t="s">
        <v>146</v>
      </c>
    </row>
    <row r="170" spans="1:2" ht="10.5">
      <c r="A170" s="1" t="s">
        <v>146</v>
      </c>
      <c r="B170" s="1" t="s">
        <v>146</v>
      </c>
    </row>
    <row r="171" spans="1:2" ht="10.5">
      <c r="A171" s="1" t="s">
        <v>146</v>
      </c>
      <c r="B171" s="1" t="s">
        <v>146</v>
      </c>
    </row>
    <row r="172" spans="1:2" ht="10.5">
      <c r="A172" s="1" t="s">
        <v>146</v>
      </c>
      <c r="B172" s="1" t="s">
        <v>146</v>
      </c>
    </row>
    <row r="173" spans="1:2" ht="10.5">
      <c r="A173" s="1" t="s">
        <v>146</v>
      </c>
      <c r="B173" s="1" t="s">
        <v>146</v>
      </c>
    </row>
    <row r="174" spans="1:2" ht="10.5">
      <c r="A174" s="1" t="s">
        <v>146</v>
      </c>
      <c r="B174" s="1" t="s">
        <v>146</v>
      </c>
    </row>
    <row r="175" spans="1:2" ht="10.5">
      <c r="A175" s="1" t="s">
        <v>146</v>
      </c>
      <c r="B175" s="1" t="s">
        <v>146</v>
      </c>
    </row>
    <row r="176" spans="1:2" ht="10.5">
      <c r="A176" s="1" t="s">
        <v>146</v>
      </c>
      <c r="B176" s="1" t="s">
        <v>146</v>
      </c>
    </row>
    <row r="177" spans="1:2" ht="10.5">
      <c r="A177" s="1" t="s">
        <v>146</v>
      </c>
      <c r="B177" s="1" t="s">
        <v>146</v>
      </c>
    </row>
    <row r="178" spans="1:2" ht="10.5">
      <c r="A178" s="1" t="s">
        <v>146</v>
      </c>
      <c r="B178" s="1" t="s">
        <v>146</v>
      </c>
    </row>
    <row r="179" spans="1:2" ht="10.5">
      <c r="A179" s="1" t="s">
        <v>146</v>
      </c>
      <c r="B179" s="1" t="s">
        <v>146</v>
      </c>
    </row>
    <row r="180" spans="1:2" ht="10.5">
      <c r="A180" s="1" t="s">
        <v>146</v>
      </c>
      <c r="B180" s="1" t="s">
        <v>146</v>
      </c>
    </row>
    <row r="181" spans="1:2" ht="10.5">
      <c r="A181" s="1" t="s">
        <v>146</v>
      </c>
      <c r="B181" s="1" t="s">
        <v>146</v>
      </c>
    </row>
    <row r="182" spans="1:2" ht="10.5">
      <c r="A182" s="1" t="s">
        <v>146</v>
      </c>
      <c r="B182" s="1" t="s">
        <v>146</v>
      </c>
    </row>
    <row r="183" spans="1:2" ht="10.5">
      <c r="A183" s="1" t="s">
        <v>146</v>
      </c>
      <c r="B183" s="1" t="s">
        <v>146</v>
      </c>
    </row>
    <row r="184" spans="1:2" ht="10.5">
      <c r="A184" s="1" t="s">
        <v>146</v>
      </c>
      <c r="B184" s="1" t="s">
        <v>146</v>
      </c>
    </row>
    <row r="185" spans="1:2" ht="10.5">
      <c r="A185" s="1" t="s">
        <v>146</v>
      </c>
      <c r="B185" s="1" t="s">
        <v>146</v>
      </c>
    </row>
    <row r="186" spans="1:2" ht="10.5">
      <c r="A186" s="1" t="s">
        <v>146</v>
      </c>
      <c r="B186" s="1" t="s">
        <v>146</v>
      </c>
    </row>
    <row r="187" spans="1:2" ht="10.5">
      <c r="A187" s="1" t="s">
        <v>146</v>
      </c>
      <c r="B187" s="1" t="s">
        <v>146</v>
      </c>
    </row>
    <row r="188" spans="1:2" ht="10.5">
      <c r="A188" s="1" t="s">
        <v>146</v>
      </c>
      <c r="B188" s="1" t="s">
        <v>146</v>
      </c>
    </row>
    <row r="189" spans="1:2" ht="10.5">
      <c r="A189" s="1" t="s">
        <v>146</v>
      </c>
      <c r="B189" s="1" t="s">
        <v>146</v>
      </c>
    </row>
    <row r="190" spans="1:2" ht="10.5">
      <c r="A190" s="1" t="s">
        <v>146</v>
      </c>
      <c r="B190" s="1" t="s">
        <v>146</v>
      </c>
    </row>
    <row r="191" spans="1:2" ht="10.5">
      <c r="A191" s="1" t="s">
        <v>146</v>
      </c>
      <c r="B191" s="1" t="s">
        <v>146</v>
      </c>
    </row>
    <row r="192" spans="1:2" ht="10.5">
      <c r="A192" s="1" t="s">
        <v>146</v>
      </c>
      <c r="B192" s="1" t="s">
        <v>146</v>
      </c>
    </row>
    <row r="193" spans="1:2" ht="10.5">
      <c r="A193" s="1" t="s">
        <v>146</v>
      </c>
      <c r="B193" s="1" t="s">
        <v>146</v>
      </c>
    </row>
    <row r="194" spans="1:2" ht="10.5">
      <c r="A194" s="1" t="s">
        <v>146</v>
      </c>
      <c r="B194" s="1" t="s">
        <v>146</v>
      </c>
    </row>
    <row r="195" spans="1:2" ht="10.5">
      <c r="A195" s="1" t="s">
        <v>146</v>
      </c>
      <c r="B195" s="1" t="s">
        <v>146</v>
      </c>
    </row>
    <row r="196" spans="1:2" ht="10.5">
      <c r="A196" s="1" t="s">
        <v>146</v>
      </c>
      <c r="B196" s="1" t="s">
        <v>146</v>
      </c>
    </row>
    <row r="197" spans="1:2" ht="10.5">
      <c r="A197" s="1" t="s">
        <v>146</v>
      </c>
      <c r="B197" s="1" t="s">
        <v>146</v>
      </c>
    </row>
    <row r="198" spans="1:2" ht="10.5">
      <c r="A198" s="1" t="s">
        <v>146</v>
      </c>
      <c r="B198" s="1" t="s">
        <v>146</v>
      </c>
    </row>
    <row r="199" spans="1:2" ht="10.5">
      <c r="A199" s="1" t="s">
        <v>146</v>
      </c>
      <c r="B199" s="1" t="s">
        <v>146</v>
      </c>
    </row>
    <row r="200" spans="1:2" ht="10.5">
      <c r="A200" s="1" t="s">
        <v>146</v>
      </c>
      <c r="B200" s="1" t="s">
        <v>146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wsKetvirtis"/>
  <dimension ref="A1:C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3" ht="10.5">
      <c r="A1" s="1" t="s">
        <v>161</v>
      </c>
      <c r="B1" s="1" t="s">
        <v>162</v>
      </c>
      <c r="C1" s="4" t="s">
        <v>79</v>
      </c>
    </row>
    <row r="2" spans="1:3" ht="10.5">
      <c r="A2" s="1" t="s">
        <v>200</v>
      </c>
      <c r="B2" s="1" t="s">
        <v>201</v>
      </c>
      <c r="C2" s="4">
        <v>0</v>
      </c>
    </row>
    <row r="3" spans="1:3" ht="10.5">
      <c r="A3" s="1" t="s">
        <v>202</v>
      </c>
      <c r="B3" s="1" t="s">
        <v>203</v>
      </c>
      <c r="C3" s="4">
        <v>0</v>
      </c>
    </row>
    <row r="4" spans="1:3" ht="10.5">
      <c r="A4" s="1" t="s">
        <v>204</v>
      </c>
      <c r="B4" s="1" t="s">
        <v>205</v>
      </c>
      <c r="C4" s="4">
        <v>0</v>
      </c>
    </row>
    <row r="5" spans="1:3" ht="10.5">
      <c r="A5" s="1" t="s">
        <v>206</v>
      </c>
      <c r="B5" s="1" t="s">
        <v>207</v>
      </c>
      <c r="C5" s="4">
        <v>0</v>
      </c>
    </row>
    <row r="6" spans="1:3" ht="10.5">
      <c r="A6" s="1" t="s">
        <v>208</v>
      </c>
      <c r="B6" s="1" t="s">
        <v>209</v>
      </c>
      <c r="C6" s="4">
        <v>0</v>
      </c>
    </row>
    <row r="7" spans="1:3" ht="10.5">
      <c r="A7" s="1" t="s">
        <v>210</v>
      </c>
      <c r="B7" s="1" t="s">
        <v>211</v>
      </c>
      <c r="C7" s="4">
        <v>0</v>
      </c>
    </row>
    <row r="8" spans="1:3" ht="10.5">
      <c r="A8" s="1" t="s">
        <v>212</v>
      </c>
      <c r="B8" s="1" t="s">
        <v>213</v>
      </c>
      <c r="C8" s="4">
        <v>0</v>
      </c>
    </row>
    <row r="9" spans="1:3" ht="10.5">
      <c r="A9" s="1" t="s">
        <v>214</v>
      </c>
      <c r="B9" s="1" t="s">
        <v>215</v>
      </c>
      <c r="C9" s="4">
        <v>0</v>
      </c>
    </row>
    <row r="10" spans="1:3" ht="10.5">
      <c r="A10" s="1" t="s">
        <v>216</v>
      </c>
      <c r="B10" s="1" t="s">
        <v>217</v>
      </c>
      <c r="C10" s="4">
        <v>0</v>
      </c>
    </row>
    <row r="11" spans="1:3" ht="10.5">
      <c r="A11" s="1" t="s">
        <v>218</v>
      </c>
      <c r="B11" s="1" t="s">
        <v>219</v>
      </c>
      <c r="C11" s="4">
        <v>0</v>
      </c>
    </row>
    <row r="12" spans="1:3" ht="10.5">
      <c r="A12" s="1" t="s">
        <v>220</v>
      </c>
      <c r="B12" s="1" t="s">
        <v>221</v>
      </c>
      <c r="C12" s="4">
        <v>0</v>
      </c>
    </row>
    <row r="13" spans="1:3" ht="10.5">
      <c r="A13" s="1" t="s">
        <v>148</v>
      </c>
      <c r="B13" s="1" t="s">
        <v>222</v>
      </c>
      <c r="C13" s="4">
        <v>0</v>
      </c>
    </row>
    <row r="14" spans="1:3" ht="10.5">
      <c r="A14" s="1" t="s">
        <v>223</v>
      </c>
      <c r="B14" s="1" t="s">
        <v>222</v>
      </c>
      <c r="C14" s="4">
        <v>-1</v>
      </c>
    </row>
    <row r="15" spans="1:3" ht="10.5">
      <c r="A15" s="1" t="s">
        <v>146</v>
      </c>
      <c r="B15" s="1" t="s">
        <v>146</v>
      </c>
      <c r="C15" s="4"/>
    </row>
    <row r="16" spans="1:3" ht="10.5">
      <c r="A16" s="1" t="s">
        <v>146</v>
      </c>
      <c r="B16" s="1" t="s">
        <v>146</v>
      </c>
      <c r="C16" s="4"/>
    </row>
    <row r="17" spans="1:3" ht="10.5">
      <c r="A17" s="1" t="s">
        <v>146</v>
      </c>
      <c r="B17" s="1" t="s">
        <v>146</v>
      </c>
      <c r="C17" s="4"/>
    </row>
    <row r="18" spans="1:3" ht="10.5">
      <c r="A18" s="1" t="s">
        <v>146</v>
      </c>
      <c r="B18" s="1" t="s">
        <v>146</v>
      </c>
      <c r="C18" s="4"/>
    </row>
    <row r="19" spans="1:3" ht="10.5">
      <c r="A19" s="1" t="s">
        <v>146</v>
      </c>
      <c r="B19" s="1" t="s">
        <v>146</v>
      </c>
      <c r="C19" s="4"/>
    </row>
    <row r="20" spans="1:3" ht="10.5">
      <c r="A20" s="1" t="s">
        <v>146</v>
      </c>
      <c r="B20" s="1" t="s">
        <v>146</v>
      </c>
      <c r="C20" s="4"/>
    </row>
    <row r="21" spans="1:3" ht="10.5">
      <c r="A21" s="1" t="s">
        <v>146</v>
      </c>
      <c r="B21" s="1" t="s">
        <v>146</v>
      </c>
      <c r="C21" s="4"/>
    </row>
    <row r="22" spans="1:3" ht="10.5">
      <c r="A22" s="1" t="s">
        <v>146</v>
      </c>
      <c r="B22" s="1" t="s">
        <v>146</v>
      </c>
      <c r="C22" s="4"/>
    </row>
    <row r="23" spans="1:3" ht="10.5">
      <c r="A23" s="1" t="s">
        <v>146</v>
      </c>
      <c r="B23" s="1" t="s">
        <v>146</v>
      </c>
      <c r="C23" s="4"/>
    </row>
    <row r="24" spans="1:3" ht="10.5">
      <c r="A24" s="1" t="s">
        <v>146</v>
      </c>
      <c r="B24" s="1" t="s">
        <v>146</v>
      </c>
      <c r="C24" s="4"/>
    </row>
    <row r="25" spans="1:3" ht="10.5">
      <c r="A25" s="1" t="s">
        <v>146</v>
      </c>
      <c r="B25" s="1" t="s">
        <v>146</v>
      </c>
      <c r="C25" s="4"/>
    </row>
    <row r="26" spans="1:3" ht="10.5">
      <c r="A26" s="1" t="s">
        <v>146</v>
      </c>
      <c r="B26" s="1" t="s">
        <v>146</v>
      </c>
      <c r="C26" s="4"/>
    </row>
    <row r="27" spans="1:3" ht="10.5">
      <c r="A27" s="1" t="s">
        <v>146</v>
      </c>
      <c r="B27" s="1" t="s">
        <v>146</v>
      </c>
      <c r="C27" s="4"/>
    </row>
    <row r="28" spans="1:3" ht="10.5">
      <c r="A28" s="1" t="s">
        <v>146</v>
      </c>
      <c r="B28" s="1" t="s">
        <v>146</v>
      </c>
      <c r="C28" s="4"/>
    </row>
    <row r="29" spans="1:3" ht="10.5">
      <c r="A29" s="1" t="s">
        <v>146</v>
      </c>
      <c r="B29" s="1" t="s">
        <v>146</v>
      </c>
      <c r="C29" s="4"/>
    </row>
    <row r="30" spans="1:3" ht="10.5">
      <c r="A30" s="1" t="s">
        <v>146</v>
      </c>
      <c r="B30" s="1" t="s">
        <v>146</v>
      </c>
      <c r="C30" s="4"/>
    </row>
    <row r="31" spans="1:3" ht="10.5">
      <c r="A31" s="1" t="s">
        <v>146</v>
      </c>
      <c r="B31" s="1" t="s">
        <v>146</v>
      </c>
      <c r="C31" s="4"/>
    </row>
    <row r="32" spans="1:3" ht="10.5">
      <c r="A32" s="1" t="s">
        <v>146</v>
      </c>
      <c r="B32" s="1" t="s">
        <v>146</v>
      </c>
      <c r="C32" s="4"/>
    </row>
    <row r="33" spans="1:3" ht="10.5">
      <c r="A33" s="1" t="s">
        <v>146</v>
      </c>
      <c r="B33" s="1" t="s">
        <v>146</v>
      </c>
      <c r="C33" s="4"/>
    </row>
    <row r="34" spans="1:3" ht="10.5">
      <c r="A34" s="1" t="s">
        <v>146</v>
      </c>
      <c r="B34" s="1" t="s">
        <v>146</v>
      </c>
      <c r="C34" s="4"/>
    </row>
    <row r="35" spans="1:3" ht="10.5">
      <c r="A35" s="1" t="s">
        <v>146</v>
      </c>
      <c r="B35" s="1" t="s">
        <v>146</v>
      </c>
      <c r="C35" s="4"/>
    </row>
    <row r="36" spans="1:3" ht="10.5">
      <c r="A36" s="1" t="s">
        <v>146</v>
      </c>
      <c r="B36" s="1" t="s">
        <v>146</v>
      </c>
      <c r="C36" s="4"/>
    </row>
    <row r="37" spans="1:3" ht="10.5">
      <c r="A37" s="1" t="s">
        <v>146</v>
      </c>
      <c r="B37" s="1" t="s">
        <v>146</v>
      </c>
      <c r="C37" s="4"/>
    </row>
    <row r="38" spans="1:3" ht="10.5">
      <c r="A38" s="1" t="s">
        <v>146</v>
      </c>
      <c r="B38" s="1" t="s">
        <v>146</v>
      </c>
      <c r="C38" s="4"/>
    </row>
    <row r="39" spans="1:3" ht="10.5">
      <c r="A39" s="1" t="s">
        <v>146</v>
      </c>
      <c r="B39" s="1" t="s">
        <v>146</v>
      </c>
      <c r="C39" s="4"/>
    </row>
    <row r="40" spans="1:3" ht="10.5">
      <c r="A40" s="1" t="s">
        <v>146</v>
      </c>
      <c r="B40" s="1" t="s">
        <v>146</v>
      </c>
      <c r="C40" s="4"/>
    </row>
    <row r="41" spans="1:3" ht="10.5">
      <c r="A41" s="1" t="s">
        <v>146</v>
      </c>
      <c r="B41" s="1" t="s">
        <v>146</v>
      </c>
      <c r="C41" s="4"/>
    </row>
    <row r="42" spans="1:3" ht="10.5">
      <c r="A42" s="1" t="s">
        <v>146</v>
      </c>
      <c r="B42" s="1" t="s">
        <v>146</v>
      </c>
      <c r="C42" s="4"/>
    </row>
    <row r="43" spans="1:3" ht="10.5">
      <c r="A43" s="1" t="s">
        <v>146</v>
      </c>
      <c r="B43" s="1" t="s">
        <v>146</v>
      </c>
      <c r="C43" s="4"/>
    </row>
    <row r="44" spans="1:3" ht="10.5">
      <c r="A44" s="1" t="s">
        <v>146</v>
      </c>
      <c r="B44" s="1" t="s">
        <v>146</v>
      </c>
      <c r="C44" s="4"/>
    </row>
    <row r="45" spans="1:3" ht="10.5">
      <c r="A45" s="1" t="s">
        <v>146</v>
      </c>
      <c r="B45" s="1" t="s">
        <v>146</v>
      </c>
      <c r="C45" s="4"/>
    </row>
    <row r="46" spans="1:3" ht="10.5">
      <c r="A46" s="1" t="s">
        <v>146</v>
      </c>
      <c r="B46" s="1" t="s">
        <v>146</v>
      </c>
      <c r="C46" s="4"/>
    </row>
    <row r="47" spans="1:3" ht="10.5">
      <c r="A47" s="1" t="s">
        <v>146</v>
      </c>
      <c r="B47" s="1" t="s">
        <v>146</v>
      </c>
      <c r="C47" s="4"/>
    </row>
    <row r="48" spans="1:3" ht="10.5">
      <c r="A48" s="1" t="s">
        <v>146</v>
      </c>
      <c r="B48" s="1" t="s">
        <v>146</v>
      </c>
      <c r="C48" s="4"/>
    </row>
    <row r="49" spans="1:3" ht="10.5">
      <c r="A49" s="1" t="s">
        <v>146</v>
      </c>
      <c r="B49" s="1" t="s">
        <v>146</v>
      </c>
      <c r="C49" s="4"/>
    </row>
    <row r="50" spans="1:3" ht="10.5">
      <c r="A50" s="1" t="s">
        <v>146</v>
      </c>
      <c r="B50" s="1" t="s">
        <v>146</v>
      </c>
      <c r="C50" s="4"/>
    </row>
    <row r="51" spans="1:3" ht="10.5">
      <c r="A51" s="1" t="s">
        <v>146</v>
      </c>
      <c r="B51" s="1" t="s">
        <v>146</v>
      </c>
      <c r="C51" s="4"/>
    </row>
    <row r="52" spans="1:3" ht="10.5">
      <c r="A52" s="1" t="s">
        <v>146</v>
      </c>
      <c r="B52" s="1" t="s">
        <v>146</v>
      </c>
      <c r="C52" s="4"/>
    </row>
    <row r="53" spans="1:3" ht="10.5">
      <c r="A53" s="1" t="s">
        <v>146</v>
      </c>
      <c r="B53" s="1" t="s">
        <v>146</v>
      </c>
      <c r="C53" s="4"/>
    </row>
    <row r="54" spans="1:3" ht="10.5">
      <c r="A54" s="1" t="s">
        <v>146</v>
      </c>
      <c r="B54" s="1" t="s">
        <v>146</v>
      </c>
      <c r="C54" s="4"/>
    </row>
    <row r="55" spans="1:3" ht="10.5">
      <c r="A55" s="1" t="s">
        <v>146</v>
      </c>
      <c r="B55" s="1" t="s">
        <v>146</v>
      </c>
      <c r="C55" s="4"/>
    </row>
    <row r="56" spans="1:3" ht="10.5">
      <c r="A56" s="1" t="s">
        <v>146</v>
      </c>
      <c r="B56" s="1" t="s">
        <v>146</v>
      </c>
      <c r="C56" s="4"/>
    </row>
    <row r="57" spans="1:3" ht="10.5">
      <c r="A57" s="1" t="s">
        <v>146</v>
      </c>
      <c r="B57" s="1" t="s">
        <v>146</v>
      </c>
      <c r="C57" s="4"/>
    </row>
    <row r="58" spans="1:3" ht="10.5">
      <c r="A58" s="1" t="s">
        <v>146</v>
      </c>
      <c r="B58" s="1" t="s">
        <v>146</v>
      </c>
      <c r="C58" s="4"/>
    </row>
    <row r="59" spans="1:3" ht="10.5">
      <c r="A59" s="1" t="s">
        <v>146</v>
      </c>
      <c r="B59" s="1" t="s">
        <v>146</v>
      </c>
      <c r="C59" s="4"/>
    </row>
    <row r="60" spans="1:3" ht="10.5">
      <c r="A60" s="1" t="s">
        <v>146</v>
      </c>
      <c r="B60" s="1" t="s">
        <v>146</v>
      </c>
      <c r="C60" s="4"/>
    </row>
    <row r="61" spans="1:3" ht="10.5">
      <c r="A61" s="1" t="s">
        <v>146</v>
      </c>
      <c r="B61" s="1" t="s">
        <v>146</v>
      </c>
      <c r="C61" s="4"/>
    </row>
    <row r="62" spans="1:3" ht="10.5">
      <c r="A62" s="1" t="s">
        <v>146</v>
      </c>
      <c r="B62" s="1" t="s">
        <v>146</v>
      </c>
      <c r="C62" s="4"/>
    </row>
    <row r="63" spans="1:3" ht="10.5">
      <c r="A63" s="1" t="s">
        <v>146</v>
      </c>
      <c r="B63" s="1" t="s">
        <v>146</v>
      </c>
      <c r="C63" s="4"/>
    </row>
    <row r="64" spans="1:3" ht="10.5">
      <c r="A64" s="1" t="s">
        <v>146</v>
      </c>
      <c r="B64" s="1" t="s">
        <v>146</v>
      </c>
      <c r="C64" s="4"/>
    </row>
    <row r="65" spans="1:3" ht="10.5">
      <c r="A65" s="1" t="s">
        <v>146</v>
      </c>
      <c r="B65" s="1" t="s">
        <v>146</v>
      </c>
      <c r="C65" s="4"/>
    </row>
    <row r="66" spans="1:3" ht="10.5">
      <c r="A66" s="1" t="s">
        <v>146</v>
      </c>
      <c r="B66" s="1" t="s">
        <v>146</v>
      </c>
      <c r="C66" s="4"/>
    </row>
    <row r="67" spans="1:3" ht="10.5">
      <c r="A67" s="1" t="s">
        <v>146</v>
      </c>
      <c r="B67" s="1" t="s">
        <v>146</v>
      </c>
      <c r="C67" s="4"/>
    </row>
    <row r="68" spans="1:3" ht="10.5">
      <c r="A68" s="1" t="s">
        <v>146</v>
      </c>
      <c r="B68" s="1" t="s">
        <v>146</v>
      </c>
      <c r="C68" s="4"/>
    </row>
    <row r="69" spans="1:3" ht="10.5">
      <c r="A69" s="1" t="s">
        <v>146</v>
      </c>
      <c r="B69" s="1" t="s">
        <v>146</v>
      </c>
      <c r="C69" s="4"/>
    </row>
    <row r="70" spans="1:3" ht="10.5">
      <c r="A70" s="1" t="s">
        <v>146</v>
      </c>
      <c r="B70" s="1" t="s">
        <v>146</v>
      </c>
      <c r="C70" s="4"/>
    </row>
    <row r="71" spans="1:3" ht="10.5">
      <c r="A71" s="1" t="s">
        <v>146</v>
      </c>
      <c r="B71" s="1" t="s">
        <v>146</v>
      </c>
      <c r="C71" s="4"/>
    </row>
    <row r="72" spans="1:3" ht="10.5">
      <c r="A72" s="1" t="s">
        <v>146</v>
      </c>
      <c r="B72" s="1" t="s">
        <v>146</v>
      </c>
      <c r="C72" s="4"/>
    </row>
    <row r="73" spans="1:3" ht="10.5">
      <c r="A73" s="1" t="s">
        <v>146</v>
      </c>
      <c r="B73" s="1" t="s">
        <v>146</v>
      </c>
      <c r="C73" s="4"/>
    </row>
    <row r="74" spans="1:3" ht="10.5">
      <c r="A74" s="1" t="s">
        <v>146</v>
      </c>
      <c r="B74" s="1" t="s">
        <v>146</v>
      </c>
      <c r="C74" s="4"/>
    </row>
    <row r="75" spans="1:3" ht="10.5">
      <c r="A75" s="1" t="s">
        <v>146</v>
      </c>
      <c r="B75" s="1" t="s">
        <v>146</v>
      </c>
      <c r="C75" s="4"/>
    </row>
    <row r="76" spans="1:3" ht="10.5">
      <c r="A76" s="1" t="s">
        <v>146</v>
      </c>
      <c r="B76" s="1" t="s">
        <v>146</v>
      </c>
      <c r="C76" s="4"/>
    </row>
    <row r="77" spans="1:3" ht="10.5">
      <c r="A77" s="1" t="s">
        <v>146</v>
      </c>
      <c r="B77" s="1" t="s">
        <v>146</v>
      </c>
      <c r="C77" s="4"/>
    </row>
    <row r="78" spans="1:3" ht="10.5">
      <c r="A78" s="1" t="s">
        <v>146</v>
      </c>
      <c r="B78" s="1" t="s">
        <v>146</v>
      </c>
      <c r="C78" s="4"/>
    </row>
    <row r="79" spans="1:3" ht="10.5">
      <c r="A79" s="1" t="s">
        <v>146</v>
      </c>
      <c r="B79" s="1" t="s">
        <v>146</v>
      </c>
      <c r="C79" s="4"/>
    </row>
    <row r="80" spans="1:3" ht="10.5">
      <c r="A80" s="1" t="s">
        <v>146</v>
      </c>
      <c r="B80" s="1" t="s">
        <v>146</v>
      </c>
      <c r="C80" s="4"/>
    </row>
    <row r="81" spans="1:3" ht="10.5">
      <c r="A81" s="1" t="s">
        <v>146</v>
      </c>
      <c r="B81" s="1" t="s">
        <v>146</v>
      </c>
      <c r="C81" s="4"/>
    </row>
    <row r="82" spans="1:3" ht="10.5">
      <c r="A82" s="1" t="s">
        <v>146</v>
      </c>
      <c r="B82" s="1" t="s">
        <v>146</v>
      </c>
      <c r="C82" s="4"/>
    </row>
    <row r="83" spans="1:3" ht="10.5">
      <c r="A83" s="1" t="s">
        <v>146</v>
      </c>
      <c r="B83" s="1" t="s">
        <v>146</v>
      </c>
      <c r="C83" s="4"/>
    </row>
    <row r="84" spans="1:3" ht="10.5">
      <c r="A84" s="1" t="s">
        <v>146</v>
      </c>
      <c r="B84" s="1" t="s">
        <v>146</v>
      </c>
      <c r="C84" s="4"/>
    </row>
    <row r="85" spans="1:3" ht="10.5">
      <c r="A85" s="1" t="s">
        <v>146</v>
      </c>
      <c r="B85" s="1" t="s">
        <v>146</v>
      </c>
      <c r="C85" s="4"/>
    </row>
    <row r="86" spans="1:3" ht="10.5">
      <c r="A86" s="1" t="s">
        <v>146</v>
      </c>
      <c r="B86" s="1" t="s">
        <v>146</v>
      </c>
      <c r="C86" s="4"/>
    </row>
    <row r="87" spans="1:3" ht="10.5">
      <c r="A87" s="1" t="s">
        <v>146</v>
      </c>
      <c r="B87" s="1" t="s">
        <v>146</v>
      </c>
      <c r="C87" s="4"/>
    </row>
    <row r="88" spans="1:3" ht="10.5">
      <c r="A88" s="1" t="s">
        <v>146</v>
      </c>
      <c r="B88" s="1" t="s">
        <v>146</v>
      </c>
      <c r="C88" s="4"/>
    </row>
    <row r="89" spans="1:3" ht="10.5">
      <c r="A89" s="1" t="s">
        <v>146</v>
      </c>
      <c r="B89" s="1" t="s">
        <v>146</v>
      </c>
      <c r="C89" s="4"/>
    </row>
    <row r="90" spans="1:3" ht="10.5">
      <c r="A90" s="1" t="s">
        <v>146</v>
      </c>
      <c r="B90" s="1" t="s">
        <v>146</v>
      </c>
      <c r="C90" s="4"/>
    </row>
    <row r="91" spans="1:3" ht="10.5">
      <c r="A91" s="1" t="s">
        <v>146</v>
      </c>
      <c r="B91" s="1" t="s">
        <v>146</v>
      </c>
      <c r="C91" s="4"/>
    </row>
    <row r="92" spans="1:3" ht="10.5">
      <c r="A92" s="1" t="s">
        <v>146</v>
      </c>
      <c r="B92" s="1" t="s">
        <v>146</v>
      </c>
      <c r="C92" s="4"/>
    </row>
    <row r="93" spans="1:3" ht="10.5">
      <c r="A93" s="1" t="s">
        <v>146</v>
      </c>
      <c r="B93" s="1" t="s">
        <v>146</v>
      </c>
      <c r="C93" s="4"/>
    </row>
    <row r="94" spans="1:3" ht="10.5">
      <c r="A94" s="1" t="s">
        <v>146</v>
      </c>
      <c r="B94" s="1" t="s">
        <v>146</v>
      </c>
      <c r="C94" s="4"/>
    </row>
    <row r="95" spans="1:3" ht="10.5">
      <c r="A95" s="1" t="s">
        <v>146</v>
      </c>
      <c r="B95" s="1" t="s">
        <v>146</v>
      </c>
      <c r="C95" s="4"/>
    </row>
    <row r="96" spans="1:3" ht="10.5">
      <c r="A96" s="1" t="s">
        <v>146</v>
      </c>
      <c r="B96" s="1" t="s">
        <v>146</v>
      </c>
      <c r="C96" s="4"/>
    </row>
    <row r="97" spans="1:3" ht="10.5">
      <c r="A97" s="1" t="s">
        <v>146</v>
      </c>
      <c r="B97" s="1" t="s">
        <v>146</v>
      </c>
      <c r="C97" s="4"/>
    </row>
    <row r="98" spans="1:3" ht="10.5">
      <c r="A98" s="1" t="s">
        <v>146</v>
      </c>
      <c r="B98" s="1" t="s">
        <v>146</v>
      </c>
      <c r="C98" s="4"/>
    </row>
    <row r="99" spans="1:3" ht="10.5">
      <c r="A99" s="1" t="s">
        <v>146</v>
      </c>
      <c r="B99" s="1" t="s">
        <v>146</v>
      </c>
      <c r="C99" s="4"/>
    </row>
    <row r="100" spans="1:3" ht="10.5">
      <c r="A100" s="1" t="s">
        <v>146</v>
      </c>
      <c r="B100" s="1" t="s">
        <v>146</v>
      </c>
      <c r="C100" s="4"/>
    </row>
    <row r="101" spans="1:3" ht="10.5">
      <c r="A101" s="1" t="s">
        <v>146</v>
      </c>
      <c r="B101" s="1" t="s">
        <v>146</v>
      </c>
      <c r="C101" s="4"/>
    </row>
    <row r="102" spans="1:3" ht="10.5">
      <c r="A102" s="1" t="s">
        <v>146</v>
      </c>
      <c r="B102" s="1" t="s">
        <v>146</v>
      </c>
      <c r="C102" s="4"/>
    </row>
    <row r="103" spans="1:3" ht="10.5">
      <c r="A103" s="1" t="s">
        <v>146</v>
      </c>
      <c r="B103" s="1" t="s">
        <v>146</v>
      </c>
      <c r="C103" s="4"/>
    </row>
    <row r="104" spans="1:3" ht="10.5">
      <c r="A104" s="1" t="s">
        <v>146</v>
      </c>
      <c r="B104" s="1" t="s">
        <v>146</v>
      </c>
      <c r="C104" s="4"/>
    </row>
    <row r="105" spans="1:3" ht="10.5">
      <c r="A105" s="1" t="s">
        <v>146</v>
      </c>
      <c r="B105" s="1" t="s">
        <v>146</v>
      </c>
      <c r="C105" s="4"/>
    </row>
    <row r="106" spans="1:3" ht="10.5">
      <c r="A106" s="1" t="s">
        <v>146</v>
      </c>
      <c r="B106" s="1" t="s">
        <v>146</v>
      </c>
      <c r="C106" s="4"/>
    </row>
    <row r="107" spans="1:3" ht="10.5">
      <c r="A107" s="1" t="s">
        <v>146</v>
      </c>
      <c r="B107" s="1" t="s">
        <v>146</v>
      </c>
      <c r="C107" s="4"/>
    </row>
    <row r="108" spans="1:3" ht="10.5">
      <c r="A108" s="1" t="s">
        <v>146</v>
      </c>
      <c r="B108" s="1" t="s">
        <v>146</v>
      </c>
      <c r="C108" s="4"/>
    </row>
    <row r="109" spans="1:3" ht="10.5">
      <c r="A109" s="1" t="s">
        <v>146</v>
      </c>
      <c r="B109" s="1" t="s">
        <v>146</v>
      </c>
      <c r="C109" s="4"/>
    </row>
    <row r="110" spans="1:3" ht="10.5">
      <c r="A110" s="1" t="s">
        <v>146</v>
      </c>
      <c r="B110" s="1" t="s">
        <v>146</v>
      </c>
      <c r="C110" s="4"/>
    </row>
    <row r="111" spans="1:3" ht="10.5">
      <c r="A111" s="1" t="s">
        <v>146</v>
      </c>
      <c r="B111" s="1" t="s">
        <v>146</v>
      </c>
      <c r="C111" s="4"/>
    </row>
    <row r="112" spans="1:3" ht="10.5">
      <c r="A112" s="1" t="s">
        <v>146</v>
      </c>
      <c r="B112" s="1" t="s">
        <v>146</v>
      </c>
      <c r="C112" s="4"/>
    </row>
    <row r="113" spans="1:3" ht="10.5">
      <c r="A113" s="1" t="s">
        <v>146</v>
      </c>
      <c r="B113" s="1" t="s">
        <v>146</v>
      </c>
      <c r="C113" s="4"/>
    </row>
    <row r="114" spans="1:3" ht="10.5">
      <c r="A114" s="1" t="s">
        <v>146</v>
      </c>
      <c r="B114" s="1" t="s">
        <v>146</v>
      </c>
      <c r="C114" s="4"/>
    </row>
    <row r="115" spans="1:3" ht="10.5">
      <c r="A115" s="1" t="s">
        <v>146</v>
      </c>
      <c r="B115" s="1" t="s">
        <v>146</v>
      </c>
      <c r="C115" s="4"/>
    </row>
    <row r="116" spans="1:3" ht="10.5">
      <c r="A116" s="1" t="s">
        <v>146</v>
      </c>
      <c r="B116" s="1" t="s">
        <v>146</v>
      </c>
      <c r="C116" s="4"/>
    </row>
    <row r="117" spans="1:3" ht="10.5">
      <c r="A117" s="1" t="s">
        <v>146</v>
      </c>
      <c r="B117" s="1" t="s">
        <v>146</v>
      </c>
      <c r="C117" s="4"/>
    </row>
    <row r="118" spans="1:3" ht="10.5">
      <c r="A118" s="1" t="s">
        <v>146</v>
      </c>
      <c r="B118" s="1" t="s">
        <v>146</v>
      </c>
      <c r="C118" s="4"/>
    </row>
    <row r="119" spans="1:3" ht="10.5">
      <c r="A119" s="1" t="s">
        <v>146</v>
      </c>
      <c r="B119" s="1" t="s">
        <v>146</v>
      </c>
      <c r="C119" s="4"/>
    </row>
    <row r="120" spans="1:3" ht="10.5">
      <c r="A120" s="1" t="s">
        <v>146</v>
      </c>
      <c r="B120" s="1" t="s">
        <v>146</v>
      </c>
      <c r="C120" s="4"/>
    </row>
    <row r="121" spans="1:3" ht="10.5">
      <c r="A121" s="1" t="s">
        <v>146</v>
      </c>
      <c r="B121" s="1" t="s">
        <v>146</v>
      </c>
      <c r="C121" s="4"/>
    </row>
    <row r="122" spans="1:3" ht="10.5">
      <c r="A122" s="1" t="s">
        <v>146</v>
      </c>
      <c r="B122" s="1" t="s">
        <v>146</v>
      </c>
      <c r="C122" s="4"/>
    </row>
    <row r="123" spans="1:3" ht="10.5">
      <c r="A123" s="1" t="s">
        <v>146</v>
      </c>
      <c r="B123" s="1" t="s">
        <v>146</v>
      </c>
      <c r="C123" s="4"/>
    </row>
    <row r="124" spans="1:3" ht="10.5">
      <c r="A124" s="1" t="s">
        <v>146</v>
      </c>
      <c r="B124" s="1" t="s">
        <v>146</v>
      </c>
      <c r="C124" s="4"/>
    </row>
    <row r="125" spans="1:3" ht="10.5">
      <c r="A125" s="1" t="s">
        <v>146</v>
      </c>
      <c r="B125" s="1" t="s">
        <v>146</v>
      </c>
      <c r="C125" s="4"/>
    </row>
    <row r="126" spans="1:3" ht="10.5">
      <c r="A126" s="1" t="s">
        <v>146</v>
      </c>
      <c r="B126" s="1" t="s">
        <v>146</v>
      </c>
      <c r="C126" s="4"/>
    </row>
    <row r="127" spans="1:3" ht="10.5">
      <c r="A127" s="1" t="s">
        <v>146</v>
      </c>
      <c r="B127" s="1" t="s">
        <v>146</v>
      </c>
      <c r="C127" s="4"/>
    </row>
    <row r="128" spans="1:3" ht="10.5">
      <c r="A128" s="1" t="s">
        <v>146</v>
      </c>
      <c r="B128" s="1" t="s">
        <v>146</v>
      </c>
      <c r="C128" s="4"/>
    </row>
    <row r="129" spans="1:3" ht="10.5">
      <c r="A129" s="1" t="s">
        <v>146</v>
      </c>
      <c r="B129" s="1" t="s">
        <v>146</v>
      </c>
      <c r="C129" s="4"/>
    </row>
    <row r="130" spans="1:3" ht="10.5">
      <c r="A130" s="1" t="s">
        <v>146</v>
      </c>
      <c r="B130" s="1" t="s">
        <v>146</v>
      </c>
      <c r="C130" s="4"/>
    </row>
    <row r="131" spans="1:3" ht="10.5">
      <c r="A131" s="1" t="s">
        <v>146</v>
      </c>
      <c r="B131" s="1" t="s">
        <v>146</v>
      </c>
      <c r="C131" s="4"/>
    </row>
    <row r="132" spans="1:3" ht="10.5">
      <c r="A132" s="1" t="s">
        <v>146</v>
      </c>
      <c r="B132" s="1" t="s">
        <v>146</v>
      </c>
      <c r="C132" s="4"/>
    </row>
    <row r="133" spans="1:3" ht="10.5">
      <c r="A133" s="1" t="s">
        <v>146</v>
      </c>
      <c r="B133" s="1" t="s">
        <v>146</v>
      </c>
      <c r="C133" s="4"/>
    </row>
    <row r="134" spans="1:3" ht="10.5">
      <c r="A134" s="1" t="s">
        <v>146</v>
      </c>
      <c r="B134" s="1" t="s">
        <v>146</v>
      </c>
      <c r="C134" s="4"/>
    </row>
    <row r="135" spans="1:3" ht="10.5">
      <c r="A135" s="1" t="s">
        <v>146</v>
      </c>
      <c r="B135" s="1" t="s">
        <v>146</v>
      </c>
      <c r="C135" s="4"/>
    </row>
    <row r="136" spans="1:3" ht="10.5">
      <c r="A136" s="1" t="s">
        <v>146</v>
      </c>
      <c r="B136" s="1" t="s">
        <v>146</v>
      </c>
      <c r="C136" s="4"/>
    </row>
    <row r="137" spans="1:3" ht="10.5">
      <c r="A137" s="1" t="s">
        <v>146</v>
      </c>
      <c r="B137" s="1" t="s">
        <v>146</v>
      </c>
      <c r="C137" s="4"/>
    </row>
    <row r="138" spans="1:3" ht="10.5">
      <c r="A138" s="1" t="s">
        <v>146</v>
      </c>
      <c r="B138" s="1" t="s">
        <v>146</v>
      </c>
      <c r="C138" s="4"/>
    </row>
    <row r="139" spans="1:3" ht="10.5">
      <c r="A139" s="1" t="s">
        <v>146</v>
      </c>
      <c r="B139" s="1" t="s">
        <v>146</v>
      </c>
      <c r="C139" s="4"/>
    </row>
    <row r="140" spans="1:3" ht="10.5">
      <c r="A140" s="1" t="s">
        <v>146</v>
      </c>
      <c r="B140" s="1" t="s">
        <v>146</v>
      </c>
      <c r="C140" s="4"/>
    </row>
    <row r="141" spans="1:3" ht="10.5">
      <c r="A141" s="1" t="s">
        <v>146</v>
      </c>
      <c r="B141" s="1" t="s">
        <v>146</v>
      </c>
      <c r="C141" s="4"/>
    </row>
    <row r="142" spans="1:3" ht="10.5">
      <c r="A142" s="1" t="s">
        <v>146</v>
      </c>
      <c r="B142" s="1" t="s">
        <v>146</v>
      </c>
      <c r="C142" s="4"/>
    </row>
    <row r="143" spans="1:3" ht="10.5">
      <c r="A143" s="1" t="s">
        <v>146</v>
      </c>
      <c r="B143" s="1" t="s">
        <v>146</v>
      </c>
      <c r="C143" s="4"/>
    </row>
    <row r="144" spans="1:3" ht="10.5">
      <c r="A144" s="1" t="s">
        <v>146</v>
      </c>
      <c r="B144" s="1" t="s">
        <v>146</v>
      </c>
      <c r="C144" s="4"/>
    </row>
    <row r="145" spans="1:3" ht="10.5">
      <c r="A145" s="1" t="s">
        <v>146</v>
      </c>
      <c r="B145" s="1" t="s">
        <v>146</v>
      </c>
      <c r="C145" s="4"/>
    </row>
    <row r="146" spans="1:3" ht="10.5">
      <c r="A146" s="1" t="s">
        <v>146</v>
      </c>
      <c r="B146" s="1" t="s">
        <v>146</v>
      </c>
      <c r="C146" s="4"/>
    </row>
    <row r="147" spans="1:3" ht="10.5">
      <c r="A147" s="1" t="s">
        <v>146</v>
      </c>
      <c r="B147" s="1" t="s">
        <v>146</v>
      </c>
      <c r="C147" s="4"/>
    </row>
    <row r="148" spans="1:3" ht="10.5">
      <c r="A148" s="1" t="s">
        <v>146</v>
      </c>
      <c r="B148" s="1" t="s">
        <v>146</v>
      </c>
      <c r="C148" s="4"/>
    </row>
    <row r="149" spans="1:3" ht="10.5">
      <c r="A149" s="1" t="s">
        <v>146</v>
      </c>
      <c r="B149" s="1" t="s">
        <v>146</v>
      </c>
      <c r="C149" s="4"/>
    </row>
    <row r="150" spans="1:3" ht="10.5">
      <c r="A150" s="1" t="s">
        <v>146</v>
      </c>
      <c r="B150" s="1" t="s">
        <v>146</v>
      </c>
      <c r="C150" s="4"/>
    </row>
    <row r="151" spans="1:3" ht="10.5">
      <c r="A151" s="1" t="s">
        <v>146</v>
      </c>
      <c r="B151" s="1" t="s">
        <v>146</v>
      </c>
      <c r="C151" s="4"/>
    </row>
    <row r="152" spans="1:3" ht="10.5">
      <c r="A152" s="1" t="s">
        <v>146</v>
      </c>
      <c r="B152" s="1" t="s">
        <v>146</v>
      </c>
      <c r="C152" s="4"/>
    </row>
    <row r="153" spans="1:3" ht="10.5">
      <c r="A153" s="1" t="s">
        <v>146</v>
      </c>
      <c r="B153" s="1" t="s">
        <v>146</v>
      </c>
      <c r="C153" s="4"/>
    </row>
    <row r="154" spans="1:3" ht="10.5">
      <c r="A154" s="1" t="s">
        <v>146</v>
      </c>
      <c r="B154" s="1" t="s">
        <v>146</v>
      </c>
      <c r="C154" s="4"/>
    </row>
    <row r="155" spans="1:3" ht="10.5">
      <c r="A155" s="1" t="s">
        <v>146</v>
      </c>
      <c r="B155" s="1" t="s">
        <v>146</v>
      </c>
      <c r="C155" s="4"/>
    </row>
    <row r="156" spans="1:3" ht="10.5">
      <c r="A156" s="1" t="s">
        <v>146</v>
      </c>
      <c r="B156" s="1" t="s">
        <v>146</v>
      </c>
      <c r="C156" s="4"/>
    </row>
    <row r="157" spans="1:3" ht="10.5">
      <c r="A157" s="1" t="s">
        <v>146</v>
      </c>
      <c r="B157" s="1" t="s">
        <v>146</v>
      </c>
      <c r="C157" s="4"/>
    </row>
    <row r="158" spans="1:3" ht="10.5">
      <c r="A158" s="1" t="s">
        <v>146</v>
      </c>
      <c r="B158" s="1" t="s">
        <v>146</v>
      </c>
      <c r="C158" s="4"/>
    </row>
    <row r="159" spans="1:3" ht="10.5">
      <c r="A159" s="1" t="s">
        <v>146</v>
      </c>
      <c r="B159" s="1" t="s">
        <v>146</v>
      </c>
      <c r="C159" s="4"/>
    </row>
    <row r="160" spans="1:3" ht="10.5">
      <c r="A160" s="1" t="s">
        <v>146</v>
      </c>
      <c r="B160" s="1" t="s">
        <v>146</v>
      </c>
      <c r="C160" s="4"/>
    </row>
    <row r="161" spans="1:3" ht="10.5">
      <c r="A161" s="1" t="s">
        <v>146</v>
      </c>
      <c r="B161" s="1" t="s">
        <v>146</v>
      </c>
      <c r="C161" s="4"/>
    </row>
    <row r="162" spans="1:3" ht="10.5">
      <c r="A162" s="1" t="s">
        <v>146</v>
      </c>
      <c r="B162" s="1" t="s">
        <v>146</v>
      </c>
      <c r="C162" s="4"/>
    </row>
    <row r="163" spans="1:3" ht="10.5">
      <c r="A163" s="1" t="s">
        <v>146</v>
      </c>
      <c r="B163" s="1" t="s">
        <v>146</v>
      </c>
      <c r="C163" s="4"/>
    </row>
    <row r="164" spans="1:3" ht="10.5">
      <c r="A164" s="1" t="s">
        <v>146</v>
      </c>
      <c r="B164" s="1" t="s">
        <v>146</v>
      </c>
      <c r="C164" s="4"/>
    </row>
    <row r="165" spans="1:3" ht="10.5">
      <c r="A165" s="1" t="s">
        <v>146</v>
      </c>
      <c r="B165" s="1" t="s">
        <v>146</v>
      </c>
      <c r="C165" s="4"/>
    </row>
    <row r="166" spans="1:3" ht="10.5">
      <c r="A166" s="1" t="s">
        <v>146</v>
      </c>
      <c r="B166" s="1" t="s">
        <v>146</v>
      </c>
      <c r="C166" s="4"/>
    </row>
    <row r="167" spans="1:3" ht="10.5">
      <c r="A167" s="1" t="s">
        <v>146</v>
      </c>
      <c r="B167" s="1" t="s">
        <v>146</v>
      </c>
      <c r="C167" s="4"/>
    </row>
    <row r="168" spans="1:3" ht="10.5">
      <c r="A168" s="1" t="s">
        <v>146</v>
      </c>
      <c r="B168" s="1" t="s">
        <v>146</v>
      </c>
      <c r="C168" s="4"/>
    </row>
    <row r="169" spans="1:3" ht="10.5">
      <c r="A169" s="1" t="s">
        <v>146</v>
      </c>
      <c r="B169" s="1" t="s">
        <v>146</v>
      </c>
      <c r="C169" s="4"/>
    </row>
    <row r="170" spans="1:3" ht="10.5">
      <c r="A170" s="1" t="s">
        <v>146</v>
      </c>
      <c r="B170" s="1" t="s">
        <v>146</v>
      </c>
      <c r="C170" s="4"/>
    </row>
    <row r="171" spans="1:3" ht="10.5">
      <c r="A171" s="1" t="s">
        <v>146</v>
      </c>
      <c r="B171" s="1" t="s">
        <v>146</v>
      </c>
      <c r="C171" s="4"/>
    </row>
    <row r="172" spans="1:3" ht="10.5">
      <c r="A172" s="1" t="s">
        <v>146</v>
      </c>
      <c r="B172" s="1" t="s">
        <v>146</v>
      </c>
      <c r="C172" s="4"/>
    </row>
    <row r="173" spans="1:3" ht="10.5">
      <c r="A173" s="1" t="s">
        <v>146</v>
      </c>
      <c r="B173" s="1" t="s">
        <v>146</v>
      </c>
      <c r="C173" s="4"/>
    </row>
    <row r="174" spans="1:3" ht="10.5">
      <c r="A174" s="1" t="s">
        <v>146</v>
      </c>
      <c r="B174" s="1" t="s">
        <v>146</v>
      </c>
      <c r="C174" s="4"/>
    </row>
    <row r="175" spans="1:3" ht="10.5">
      <c r="A175" s="1" t="s">
        <v>146</v>
      </c>
      <c r="B175" s="1" t="s">
        <v>146</v>
      </c>
      <c r="C175" s="4"/>
    </row>
    <row r="176" spans="1:3" ht="10.5">
      <c r="A176" s="1" t="s">
        <v>146</v>
      </c>
      <c r="B176" s="1" t="s">
        <v>146</v>
      </c>
      <c r="C176" s="4"/>
    </row>
    <row r="177" spans="1:3" ht="10.5">
      <c r="A177" s="1" t="s">
        <v>146</v>
      </c>
      <c r="B177" s="1" t="s">
        <v>146</v>
      </c>
      <c r="C177" s="4"/>
    </row>
    <row r="178" spans="1:3" ht="10.5">
      <c r="A178" s="1" t="s">
        <v>146</v>
      </c>
      <c r="B178" s="1" t="s">
        <v>146</v>
      </c>
      <c r="C178" s="4"/>
    </row>
    <row r="179" spans="1:3" ht="10.5">
      <c r="A179" s="1" t="s">
        <v>146</v>
      </c>
      <c r="B179" s="1" t="s">
        <v>146</v>
      </c>
      <c r="C179" s="4"/>
    </row>
    <row r="180" spans="1:3" ht="10.5">
      <c r="A180" s="1" t="s">
        <v>146</v>
      </c>
      <c r="B180" s="1" t="s">
        <v>146</v>
      </c>
      <c r="C180" s="4"/>
    </row>
    <row r="181" spans="1:3" ht="10.5">
      <c r="A181" s="1" t="s">
        <v>146</v>
      </c>
      <c r="B181" s="1" t="s">
        <v>146</v>
      </c>
      <c r="C181" s="4"/>
    </row>
    <row r="182" spans="1:3" ht="10.5">
      <c r="A182" s="1" t="s">
        <v>146</v>
      </c>
      <c r="B182" s="1" t="s">
        <v>146</v>
      </c>
      <c r="C182" s="4"/>
    </row>
    <row r="183" spans="1:3" ht="10.5">
      <c r="A183" s="1" t="s">
        <v>146</v>
      </c>
      <c r="B183" s="1" t="s">
        <v>146</v>
      </c>
      <c r="C183" s="4"/>
    </row>
    <row r="184" spans="1:3" ht="10.5">
      <c r="A184" s="1" t="s">
        <v>146</v>
      </c>
      <c r="B184" s="1" t="s">
        <v>146</v>
      </c>
      <c r="C184" s="4"/>
    </row>
    <row r="185" spans="1:3" ht="10.5">
      <c r="A185" s="1" t="s">
        <v>146</v>
      </c>
      <c r="B185" s="1" t="s">
        <v>146</v>
      </c>
      <c r="C185" s="4"/>
    </row>
    <row r="186" spans="1:3" ht="10.5">
      <c r="A186" s="1" t="s">
        <v>146</v>
      </c>
      <c r="B186" s="1" t="s">
        <v>146</v>
      </c>
      <c r="C186" s="4"/>
    </row>
    <row r="187" spans="1:3" ht="10.5">
      <c r="A187" s="1" t="s">
        <v>146</v>
      </c>
      <c r="B187" s="1" t="s">
        <v>146</v>
      </c>
      <c r="C187" s="4"/>
    </row>
    <row r="188" spans="1:3" ht="10.5">
      <c r="A188" s="1" t="s">
        <v>146</v>
      </c>
      <c r="B188" s="1" t="s">
        <v>146</v>
      </c>
      <c r="C188" s="4"/>
    </row>
    <row r="189" spans="1:3" ht="10.5">
      <c r="A189" s="1" t="s">
        <v>146</v>
      </c>
      <c r="B189" s="1" t="s">
        <v>146</v>
      </c>
      <c r="C189" s="4"/>
    </row>
    <row r="190" spans="1:3" ht="10.5">
      <c r="A190" s="1" t="s">
        <v>146</v>
      </c>
      <c r="B190" s="1" t="s">
        <v>146</v>
      </c>
      <c r="C190" s="4"/>
    </row>
    <row r="191" spans="1:3" ht="10.5">
      <c r="A191" s="1" t="s">
        <v>146</v>
      </c>
      <c r="B191" s="1" t="s">
        <v>146</v>
      </c>
      <c r="C191" s="4"/>
    </row>
    <row r="192" spans="1:3" ht="10.5">
      <c r="A192" s="1" t="s">
        <v>146</v>
      </c>
      <c r="B192" s="1" t="s">
        <v>146</v>
      </c>
      <c r="C192" s="4"/>
    </row>
    <row r="193" spans="1:3" ht="10.5">
      <c r="A193" s="1" t="s">
        <v>146</v>
      </c>
      <c r="B193" s="1" t="s">
        <v>146</v>
      </c>
      <c r="C193" s="4"/>
    </row>
    <row r="194" spans="1:3" ht="10.5">
      <c r="A194" s="1" t="s">
        <v>146</v>
      </c>
      <c r="B194" s="1" t="s">
        <v>146</v>
      </c>
      <c r="C194" s="4"/>
    </row>
    <row r="195" spans="1:3" ht="10.5">
      <c r="A195" s="1" t="s">
        <v>146</v>
      </c>
      <c r="B195" s="1" t="s">
        <v>146</v>
      </c>
      <c r="C195" s="4"/>
    </row>
    <row r="196" spans="1:3" ht="10.5">
      <c r="A196" s="1" t="s">
        <v>146</v>
      </c>
      <c r="B196" s="1" t="s">
        <v>146</v>
      </c>
      <c r="C196" s="4"/>
    </row>
    <row r="197" spans="1:3" ht="10.5">
      <c r="A197" s="1" t="s">
        <v>146</v>
      </c>
      <c r="B197" s="1" t="s">
        <v>146</v>
      </c>
      <c r="C197" s="4"/>
    </row>
    <row r="198" spans="1:3" ht="10.5">
      <c r="A198" s="1" t="s">
        <v>146</v>
      </c>
      <c r="B198" s="1" t="s">
        <v>146</v>
      </c>
      <c r="C198" s="4"/>
    </row>
    <row r="199" spans="1:3" ht="10.5">
      <c r="A199" s="1" t="s">
        <v>146</v>
      </c>
      <c r="B199" s="1" t="s">
        <v>146</v>
      </c>
      <c r="C199" s="4"/>
    </row>
    <row r="200" spans="1:3" ht="10.5">
      <c r="A200" s="1" t="s">
        <v>146</v>
      </c>
      <c r="B200" s="1" t="s">
        <v>146</v>
      </c>
      <c r="C200" s="4"/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wsMetai"/>
  <dimension ref="A1:C3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2" ht="10.5">
      <c r="A1" s="1" t="s">
        <v>161</v>
      </c>
      <c r="B1" s="1" t="s">
        <v>162</v>
      </c>
    </row>
    <row r="2" spans="1:3" ht="10.5">
      <c r="A2" s="1" t="s">
        <v>224</v>
      </c>
      <c r="B2" s="1" t="s">
        <v>224</v>
      </c>
      <c r="C2" s="4"/>
    </row>
    <row r="3" spans="1:2" ht="10.5">
      <c r="A3" s="1" t="s">
        <v>225</v>
      </c>
      <c r="B3" s="1" t="s">
        <v>225</v>
      </c>
    </row>
    <row r="4" spans="1:2" ht="10.5">
      <c r="A4" s="1" t="s">
        <v>147</v>
      </c>
      <c r="B4" s="1" t="s">
        <v>147</v>
      </c>
    </row>
    <row r="5" spans="1:2" ht="10.5">
      <c r="A5" s="1" t="s">
        <v>226</v>
      </c>
      <c r="B5" s="1" t="s">
        <v>226</v>
      </c>
    </row>
    <row r="6" spans="1:2" ht="10.5">
      <c r="A6" s="1" t="s">
        <v>146</v>
      </c>
      <c r="B6" s="1" t="s">
        <v>146</v>
      </c>
    </row>
    <row r="7" spans="1:2" ht="10.5">
      <c r="A7" s="1" t="s">
        <v>146</v>
      </c>
      <c r="B7" s="1" t="s">
        <v>146</v>
      </c>
    </row>
    <row r="8" spans="1:2" ht="10.5">
      <c r="A8" s="1" t="s">
        <v>146</v>
      </c>
      <c r="B8" s="1" t="s">
        <v>146</v>
      </c>
    </row>
    <row r="9" spans="1:2" ht="10.5">
      <c r="A9" s="1" t="s">
        <v>146</v>
      </c>
      <c r="B9" s="1" t="s">
        <v>146</v>
      </c>
    </row>
    <row r="10" spans="1:2" ht="10.5">
      <c r="A10" s="1" t="s">
        <v>146</v>
      </c>
      <c r="B10" s="1" t="s">
        <v>146</v>
      </c>
    </row>
    <row r="11" spans="1:2" ht="10.5">
      <c r="A11" s="1" t="s">
        <v>146</v>
      </c>
      <c r="B11" s="1" t="s">
        <v>146</v>
      </c>
    </row>
    <row r="12" spans="1:2" ht="10.5">
      <c r="A12" s="1" t="s">
        <v>146</v>
      </c>
      <c r="B12" s="1" t="s">
        <v>146</v>
      </c>
    </row>
    <row r="13" spans="1:2" ht="10.5">
      <c r="A13" s="1" t="s">
        <v>146</v>
      </c>
      <c r="B13" s="1" t="s">
        <v>146</v>
      </c>
    </row>
    <row r="14" spans="1:2" ht="10.5">
      <c r="A14" s="1" t="s">
        <v>146</v>
      </c>
      <c r="B14" s="1" t="s">
        <v>146</v>
      </c>
    </row>
    <row r="15" spans="1:2" ht="10.5">
      <c r="A15" s="1" t="s">
        <v>146</v>
      </c>
      <c r="B15" s="1" t="s">
        <v>146</v>
      </c>
    </row>
    <row r="16" spans="1:2" ht="10.5">
      <c r="A16" s="1" t="s">
        <v>146</v>
      </c>
      <c r="B16" s="1" t="s">
        <v>146</v>
      </c>
    </row>
    <row r="17" spans="1:2" ht="10.5">
      <c r="A17" s="1" t="s">
        <v>146</v>
      </c>
      <c r="B17" s="1" t="s">
        <v>146</v>
      </c>
    </row>
    <row r="18" spans="1:2" ht="10.5">
      <c r="A18" s="1" t="s">
        <v>146</v>
      </c>
      <c r="B18" s="1" t="s">
        <v>146</v>
      </c>
    </row>
    <row r="19" spans="1:2" ht="10.5">
      <c r="A19" s="1" t="s">
        <v>146</v>
      </c>
      <c r="B19" s="1" t="s">
        <v>146</v>
      </c>
    </row>
    <row r="20" spans="1:2" ht="10.5">
      <c r="A20" s="1" t="s">
        <v>146</v>
      </c>
      <c r="B20" s="1" t="s">
        <v>146</v>
      </c>
    </row>
    <row r="21" spans="1:2" ht="10.5">
      <c r="A21" s="1" t="s">
        <v>146</v>
      </c>
      <c r="B21" s="1" t="s">
        <v>146</v>
      </c>
    </row>
    <row r="22" spans="1:2" ht="10.5">
      <c r="A22" s="1" t="s">
        <v>146</v>
      </c>
      <c r="B22" s="1" t="s">
        <v>146</v>
      </c>
    </row>
    <row r="23" spans="1:2" ht="10.5">
      <c r="A23" s="1" t="s">
        <v>146</v>
      </c>
      <c r="B23" s="1" t="s">
        <v>146</v>
      </c>
    </row>
    <row r="24" spans="1:2" ht="10.5">
      <c r="A24" s="1" t="s">
        <v>146</v>
      </c>
      <c r="B24" s="1" t="s">
        <v>146</v>
      </c>
    </row>
    <row r="25" spans="1:2" ht="10.5">
      <c r="A25" s="1" t="s">
        <v>146</v>
      </c>
      <c r="B25" s="1" t="s">
        <v>146</v>
      </c>
    </row>
    <row r="26" spans="1:2" ht="10.5">
      <c r="A26" s="1" t="s">
        <v>146</v>
      </c>
      <c r="B26" s="1" t="s">
        <v>146</v>
      </c>
    </row>
    <row r="27" spans="1:2" ht="10.5">
      <c r="A27" s="1" t="s">
        <v>146</v>
      </c>
      <c r="B27" s="1" t="s">
        <v>146</v>
      </c>
    </row>
    <row r="28" spans="1:2" ht="10.5">
      <c r="A28" s="1" t="s">
        <v>146</v>
      </c>
      <c r="B28" s="1" t="s">
        <v>146</v>
      </c>
    </row>
    <row r="29" spans="1:2" ht="10.5">
      <c r="A29" s="1" t="s">
        <v>146</v>
      </c>
      <c r="B29" s="1" t="s">
        <v>146</v>
      </c>
    </row>
    <row r="30" spans="1:2" ht="10.5">
      <c r="A30" s="1" t="s">
        <v>146</v>
      </c>
      <c r="B30" s="1" t="s">
        <v>146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33203125" defaultRowHeight="10.5"/>
  <sheetData>
    <row r="1" spans="1:14" ht="10.5">
      <c r="A1" t="s">
        <v>88</v>
      </c>
      <c r="B1" t="s">
        <v>89</v>
      </c>
      <c r="C1" t="s">
        <v>90</v>
      </c>
      <c r="D1" t="s">
        <v>91</v>
      </c>
      <c r="F1" t="s">
        <v>78</v>
      </c>
      <c r="G1" t="s">
        <v>79</v>
      </c>
      <c r="H1" t="s">
        <v>80</v>
      </c>
      <c r="I1" t="s">
        <v>81</v>
      </c>
      <c r="J1" t="s">
        <v>82</v>
      </c>
      <c r="K1" t="s">
        <v>83</v>
      </c>
      <c r="L1" t="s">
        <v>84</v>
      </c>
      <c r="M1" t="s">
        <v>85</v>
      </c>
      <c r="N1" t="s">
        <v>86</v>
      </c>
    </row>
    <row r="2" spans="1:14" ht="10.5">
      <c r="A2" s="65" t="s">
        <v>92</v>
      </c>
      <c r="B2" t="str">
        <f ca="1">IF(ISTEXT(INDIRECT($A$2)),INDIRECT($A$2),"")</f>
        <v>2015</v>
      </c>
      <c r="C2">
        <f ca="1">IF(ISNUMBER(INDIRECT($A$2)),INDIRECT($A$2),0)</f>
        <v>0</v>
      </c>
      <c r="D2" t="b">
        <f ca="1">ISBLANK(INDIRECT($A$2))</f>
        <v>0</v>
      </c>
      <c r="F2" t="s">
        <v>68</v>
      </c>
      <c r="G2" t="str">
        <f>Metai</f>
        <v>2015</v>
      </c>
      <c r="H2" t="str">
        <f>Menuo</f>
        <v>gruodžio 31 d.</v>
      </c>
      <c r="I2" t="str">
        <f>IstaigosKodas</f>
        <v>2224</v>
      </c>
      <c r="L2">
        <v>390</v>
      </c>
      <c r="M2" t="s">
        <v>87</v>
      </c>
      <c r="N2" t="str">
        <f>CRC</f>
        <v>e9551258</v>
      </c>
    </row>
    <row r="3" spans="1:4" ht="10.5">
      <c r="A3" s="65" t="s">
        <v>93</v>
      </c>
      <c r="B3" t="str">
        <f ca="1">IF(ISTEXT(INDIRECT($A$3)),INDIRECT($A$3),"")</f>
        <v>gruodžio 31 d.</v>
      </c>
      <c r="C3">
        <f ca="1">IF(ISNUMBER(INDIRECT($A$3)),INDIRECT($A$3),0)</f>
        <v>0</v>
      </c>
      <c r="D3" t="b">
        <f ca="1">ISBLANK(INDIRECT($A$3))</f>
        <v>0</v>
      </c>
    </row>
    <row r="4" spans="1:4" ht="10.5">
      <c r="A4" s="65" t="s">
        <v>94</v>
      </c>
      <c r="B4" t="str">
        <f ca="1">IF(ISTEXT(INDIRECT($A$4)),INDIRECT($A$4),"")</f>
        <v>Kaišiadorių technologijų ir verslo mokykla</v>
      </c>
      <c r="C4">
        <f ca="1">IF(ISNUMBER(INDIRECT($A$4)),INDIRECT($A$4),0)</f>
        <v>0</v>
      </c>
      <c r="D4" t="b">
        <f ca="1">ISBLANK(INDIRECT($A$4))</f>
        <v>0</v>
      </c>
    </row>
    <row r="5" spans="1:4" ht="10.5">
      <c r="A5" s="65" t="s">
        <v>95</v>
      </c>
      <c r="B5" t="str">
        <f ca="1">IF(ISTEXT(INDIRECT($A$5)),INDIRECT($A$5),"")</f>
        <v>Girelės 57, Kaišiadorys   190804361</v>
      </c>
      <c r="C5">
        <f ca="1">IF(ISNUMBER(INDIRECT($A$5)),INDIRECT($A$5),0)</f>
        <v>0</v>
      </c>
      <c r="D5" t="b">
        <f ca="1">ISBLANK(INDIRECT($A$5))</f>
        <v>0</v>
      </c>
    </row>
    <row r="6" spans="1:4" ht="10.5">
      <c r="A6" s="65" t="s">
        <v>96</v>
      </c>
      <c r="B6" t="str">
        <f ca="1">IF(ISTEXT(INDIRECT($A$6)),INDIRECT($A$6),"")</f>
        <v>Eil. Nr.</v>
      </c>
      <c r="C6">
        <f ca="1">IF(ISNUMBER(INDIRECT($A$6)),INDIRECT($A$6),0)</f>
        <v>0</v>
      </c>
      <c r="D6" t="b">
        <f ca="1">ISBLANK(INDIRECT($A$6))</f>
        <v>0</v>
      </c>
    </row>
    <row r="7" spans="1:4" ht="10.5">
      <c r="A7" s="65" t="s">
        <v>97</v>
      </c>
      <c r="B7" t="str">
        <f ca="1">IF(ISTEXT(INDIRECT($A$7)),INDIRECT($A$7),"")</f>
        <v>Straipsnio pavadinimas</v>
      </c>
      <c r="C7">
        <f ca="1">IF(ISNUMBER(INDIRECT($A$7)),INDIRECT($A$7),0)</f>
        <v>0</v>
      </c>
      <c r="D7" t="b">
        <f ca="1">ISBLANK(INDIRECT($A$7))</f>
        <v>0</v>
      </c>
    </row>
    <row r="8" spans="1:4" ht="10.5">
      <c r="A8" s="65" t="s">
        <v>98</v>
      </c>
      <c r="B8" t="str">
        <f ca="1">IF(ISTEXT(INDIRECT($A$8)),INDIRECT($A$8),"")</f>
        <v>Ataskaitinis laikotarpis</v>
      </c>
      <c r="C8">
        <f ca="1">IF(ISNUMBER(INDIRECT($A$8)),INDIRECT($A$8),0)</f>
        <v>0</v>
      </c>
      <c r="D8" t="b">
        <f ca="1">ISBLANK(INDIRECT($A$8))</f>
        <v>0</v>
      </c>
    </row>
    <row r="9" spans="1:4" ht="10.5">
      <c r="A9" s="65" t="s">
        <v>99</v>
      </c>
      <c r="B9" t="str">
        <f ca="1">IF(ISTEXT(INDIRECT($A$9)),INDIRECT($A$9),"")</f>
        <v>Praėjęs ataskaitinis laikotarpis</v>
      </c>
      <c r="C9">
        <f ca="1">IF(ISNUMBER(INDIRECT($A$9)),INDIRECT($A$9),0)</f>
        <v>0</v>
      </c>
      <c r="D9" t="b">
        <f ca="1">ISBLANK(INDIRECT($A$9))</f>
        <v>0</v>
      </c>
    </row>
    <row r="10" spans="1:4" ht="10.5">
      <c r="A10" s="65" t="s">
        <v>100</v>
      </c>
      <c r="B10">
        <f ca="1">IF(ISTEXT(INDIRECT($A$10)),INDIRECT($A$10),"")</f>
      </c>
      <c r="C10">
        <f ca="1">IF(ISNUMBER(INDIRECT($A$10)),INDIRECT($A$10),0)</f>
        <v>1</v>
      </c>
      <c r="D10" t="b">
        <f ca="1">ISBLANK(INDIRECT($A$10))</f>
        <v>0</v>
      </c>
    </row>
    <row r="11" spans="1:4" ht="10.5">
      <c r="A11" s="65" t="s">
        <v>101</v>
      </c>
      <c r="B11" t="str">
        <f ca="1">IF(ISTEXT(INDIRECT($A$11)),INDIRECT($A$11),"")</f>
        <v>2</v>
      </c>
      <c r="C11">
        <f ca="1">IF(ISNUMBER(INDIRECT($A$11)),INDIRECT($A$11),0)</f>
        <v>0</v>
      </c>
      <c r="D11" t="b">
        <f ca="1">ISBLANK(INDIRECT($A$11))</f>
        <v>0</v>
      </c>
    </row>
    <row r="12" spans="1:4" ht="10.5">
      <c r="A12" s="65" t="s">
        <v>102</v>
      </c>
      <c r="B12">
        <f ca="1">IF(ISTEXT(INDIRECT($A$12)),INDIRECT($A$12),"")</f>
      </c>
      <c r="C12">
        <f ca="1">IF(ISNUMBER(INDIRECT($A$12)),INDIRECT($A$12),0)</f>
        <v>3</v>
      </c>
      <c r="D12" t="b">
        <f ca="1">ISBLANK(INDIRECT($A$12))</f>
        <v>0</v>
      </c>
    </row>
    <row r="13" spans="1:4" ht="10.5">
      <c r="A13" s="65" t="s">
        <v>103</v>
      </c>
      <c r="B13">
        <f ca="1">IF(ISTEXT(INDIRECT($A$13)),INDIRECT($A$13),"")</f>
      </c>
      <c r="C13">
        <f ca="1">IF(ISNUMBER(INDIRECT($A$13)),INDIRECT($A$13),0)</f>
        <v>4</v>
      </c>
      <c r="D13" t="b">
        <f ca="1">ISBLANK(INDIRECT($A$13))</f>
        <v>0</v>
      </c>
    </row>
    <row r="14" spans="1:4" ht="10.5">
      <c r="A14" s="65" t="s">
        <v>104</v>
      </c>
      <c r="B14" t="str">
        <f ca="1">IF(ISTEXT(INDIRECT($A$14)),INDIRECT($A$14),"")</f>
        <v>2</v>
      </c>
      <c r="C14">
        <f ca="1">IF(ISNUMBER(INDIRECT($A$14)),INDIRECT($A$14),0)</f>
        <v>0</v>
      </c>
      <c r="D14" t="b">
        <f ca="1">ISBLANK(INDIRECT($A$14))</f>
        <v>0</v>
      </c>
    </row>
    <row r="15" spans="1:4" ht="10.5">
      <c r="A15" s="65" t="s">
        <v>105</v>
      </c>
      <c r="B15" t="str">
        <f ca="1">IF(ISTEXT(INDIRECT($A$15)),INDIRECT($A$15),"")</f>
        <v>Apskaičiuotos pagrindinės veiklos kitos pajamos</v>
      </c>
      <c r="C15">
        <f ca="1">IF(ISNUMBER(INDIRECT($A$15)),INDIRECT($A$15),0)</f>
        <v>0</v>
      </c>
      <c r="D15" t="b">
        <f ca="1">ISBLANK(INDIRECT($A$15))</f>
        <v>0</v>
      </c>
    </row>
    <row r="16" spans="1:4" ht="10.5">
      <c r="A16" s="65" t="s">
        <v>106</v>
      </c>
      <c r="B16">
        <f ca="1">IF(ISTEXT(INDIRECT($A$16)),INDIRECT($A$16),"")</f>
      </c>
      <c r="C16">
        <f ca="1">IF(ISNUMBER(INDIRECT($A$16)),ROUND(INDIRECT($A$16),2),0)</f>
        <v>124803.3</v>
      </c>
      <c r="D16" t="b">
        <f ca="1">ISBLANK(INDIRECT($A$16))</f>
        <v>0</v>
      </c>
    </row>
    <row r="17" spans="1:4" ht="10.5">
      <c r="A17" s="65" t="s">
        <v>107</v>
      </c>
      <c r="B17">
        <f ca="1">IF(ISTEXT(INDIRECT($A$17)),INDIRECT($A$17),"")</f>
      </c>
      <c r="C17">
        <f ca="1">IF(ISNUMBER(INDIRECT($A$17)),ROUND(INDIRECT($A$17),2),0)</f>
        <v>103538.15</v>
      </c>
      <c r="D17" t="b">
        <f ca="1">ISBLANK(INDIRECT($A$17))</f>
        <v>0</v>
      </c>
    </row>
    <row r="18" spans="1:4" ht="10.5">
      <c r="A18" s="65" t="s">
        <v>108</v>
      </c>
      <c r="B18" t="str">
        <f ca="1">IF(ISTEXT(INDIRECT($A$18)),INDIRECT($A$18),"")</f>
        <v>3</v>
      </c>
      <c r="C18">
        <f ca="1">IF(ISNUMBER(INDIRECT($A$18)),INDIRECT($A$18),0)</f>
        <v>0</v>
      </c>
      <c r="D18" t="b">
        <f ca="1">ISBLANK(INDIRECT($A$18))</f>
        <v>0</v>
      </c>
    </row>
    <row r="19" spans="1:4" ht="10.5">
      <c r="A19" s="65" t="s">
        <v>109</v>
      </c>
      <c r="B19" t="str">
        <f ca="1">IF(ISTEXT(INDIRECT($A$19)),INDIRECT($A$19),"")</f>
        <v>Pajamos iš rinkliavų</v>
      </c>
      <c r="C19">
        <f ca="1">IF(ISNUMBER(INDIRECT($A$19)),INDIRECT($A$19),0)</f>
        <v>0</v>
      </c>
      <c r="D19" t="b">
        <f ca="1">ISBLANK(INDIRECT($A$19))</f>
        <v>0</v>
      </c>
    </row>
    <row r="20" spans="1:4" ht="10.5">
      <c r="A20" s="65" t="s">
        <v>110</v>
      </c>
      <c r="B20">
        <f ca="1">IF(ISTEXT(INDIRECT($A$20)),INDIRECT($A$20),"")</f>
      </c>
      <c r="C20">
        <f ca="1">IF(ISNUMBER(INDIRECT($A$20)),ROUND(INDIRECT($A$20),2),0)</f>
        <v>0</v>
      </c>
      <c r="D20" t="b">
        <f ca="1">ISBLANK(INDIRECT($A$20))</f>
        <v>1</v>
      </c>
    </row>
    <row r="21" spans="1:4" ht="10.5">
      <c r="A21" s="65" t="s">
        <v>111</v>
      </c>
      <c r="B21">
        <f ca="1">IF(ISTEXT(INDIRECT($A$21)),INDIRECT($A$21),"")</f>
      </c>
      <c r="C21">
        <f ca="1">IF(ISNUMBER(INDIRECT($A$21)),ROUND(INDIRECT($A$21),2),0)</f>
        <v>0</v>
      </c>
      <c r="D21" t="b">
        <f ca="1">ISBLANK(INDIRECT($A$21))</f>
        <v>1</v>
      </c>
    </row>
    <row r="22" spans="1:4" ht="10.5">
      <c r="A22" s="65" t="s">
        <v>112</v>
      </c>
      <c r="B22" t="str">
        <f ca="1">IF(ISTEXT(INDIRECT($A$22)),INDIRECT($A$22),"")</f>
        <v>4</v>
      </c>
      <c r="C22">
        <f ca="1">IF(ISNUMBER(INDIRECT($A$22)),INDIRECT($A$22),0)</f>
        <v>0</v>
      </c>
      <c r="D22" t="b">
        <f ca="1">ISBLANK(INDIRECT($A$22))</f>
        <v>0</v>
      </c>
    </row>
    <row r="23" spans="1:4" ht="10.5">
      <c r="A23" s="65" t="s">
        <v>113</v>
      </c>
      <c r="B23" t="str">
        <f ca="1">IF(ISTEXT(INDIRECT($A$23)),INDIRECT($A$23),"")</f>
        <v>Pajamos iš baudų už administracinius teisės pažeidimus</v>
      </c>
      <c r="C23">
        <f ca="1">IF(ISNUMBER(INDIRECT($A$23)),INDIRECT($A$23),0)</f>
        <v>0</v>
      </c>
      <c r="D23" t="b">
        <f ca="1">ISBLANK(INDIRECT($A$23))</f>
        <v>0</v>
      </c>
    </row>
    <row r="24" spans="1:4" ht="10.5">
      <c r="A24" s="65" t="s">
        <v>114</v>
      </c>
      <c r="B24">
        <f ca="1">IF(ISTEXT(INDIRECT($A$24)),INDIRECT($A$24),"")</f>
      </c>
      <c r="C24">
        <f ca="1">IF(ISNUMBER(INDIRECT($A$24)),ROUND(INDIRECT($A$24),2),0)</f>
        <v>0</v>
      </c>
      <c r="D24" t="b">
        <f ca="1">ISBLANK(INDIRECT($A$24))</f>
        <v>1</v>
      </c>
    </row>
    <row r="25" spans="1:4" ht="10.5">
      <c r="A25" s="65" t="s">
        <v>115</v>
      </c>
      <c r="B25">
        <f ca="1">IF(ISTEXT(INDIRECT($A$25)),INDIRECT($A$25),"")</f>
      </c>
      <c r="C25">
        <f ca="1">IF(ISNUMBER(INDIRECT($A$25)),ROUND(INDIRECT($A$25),2),0)</f>
        <v>0</v>
      </c>
      <c r="D25" t="b">
        <f ca="1">ISBLANK(INDIRECT($A$25))</f>
        <v>1</v>
      </c>
    </row>
    <row r="26" spans="1:4" ht="10.5">
      <c r="A26" s="65" t="s">
        <v>116</v>
      </c>
      <c r="B26" t="str">
        <f ca="1">IF(ISTEXT(INDIRECT($A$26)),INDIRECT($A$26),"")</f>
        <v>5</v>
      </c>
      <c r="C26">
        <f ca="1">IF(ISNUMBER(INDIRECT($A$26)),INDIRECT($A$26),0)</f>
        <v>0</v>
      </c>
      <c r="D26" t="b">
        <f ca="1">ISBLANK(INDIRECT($A$26))</f>
        <v>0</v>
      </c>
    </row>
    <row r="27" spans="1:4" ht="10.5">
      <c r="A27" s="65" t="s">
        <v>117</v>
      </c>
      <c r="B27" t="str">
        <f ca="1">IF(ISTEXT(INDIRECT($A$27)),INDIRECT($A$27),"")</f>
        <v>Pajamos iš dividendų</v>
      </c>
      <c r="C27">
        <f ca="1">IF(ISNUMBER(INDIRECT($A$27)),INDIRECT($A$27),0)</f>
        <v>0</v>
      </c>
      <c r="D27" t="b">
        <f ca="1">ISBLANK(INDIRECT($A$27))</f>
        <v>0</v>
      </c>
    </row>
    <row r="28" spans="1:4" ht="10.5">
      <c r="A28" s="65" t="s">
        <v>118</v>
      </c>
      <c r="B28">
        <f ca="1">IF(ISTEXT(INDIRECT($A$28)),INDIRECT($A$28),"")</f>
      </c>
      <c r="C28">
        <f ca="1">IF(ISNUMBER(INDIRECT($A$28)),ROUND(INDIRECT($A$28),2),0)</f>
        <v>0</v>
      </c>
      <c r="D28" t="b">
        <f ca="1">ISBLANK(INDIRECT($A$28))</f>
        <v>1</v>
      </c>
    </row>
    <row r="29" spans="1:4" ht="10.5">
      <c r="A29" s="65" t="s">
        <v>119</v>
      </c>
      <c r="B29">
        <f ca="1">IF(ISTEXT(INDIRECT($A$29)),INDIRECT($A$29),"")</f>
      </c>
      <c r="C29">
        <f ca="1">IF(ISNUMBER(INDIRECT($A$29)),ROUND(INDIRECT($A$29),2),0)</f>
        <v>0</v>
      </c>
      <c r="D29" t="b">
        <f ca="1">ISBLANK(INDIRECT($A$29))</f>
        <v>1</v>
      </c>
    </row>
    <row r="30" spans="1:4" ht="10.5">
      <c r="A30" s="65" t="s">
        <v>120</v>
      </c>
      <c r="B30" t="str">
        <f ca="1">IF(ISTEXT(INDIRECT($A$30)),INDIRECT($A$30),"")</f>
        <v>6</v>
      </c>
      <c r="C30">
        <f ca="1">IF(ISNUMBER(INDIRECT($A$30)),INDIRECT($A$30),0)</f>
        <v>0</v>
      </c>
      <c r="D30" t="b">
        <f ca="1">ISBLANK(INDIRECT($A$30))</f>
        <v>0</v>
      </c>
    </row>
    <row r="31" spans="1:4" ht="10.5">
      <c r="A31" s="65" t="s">
        <v>121</v>
      </c>
      <c r="B31" t="str">
        <f ca="1">IF(ISTEXT(INDIRECT($A$31)),INDIRECT($A$31),"")</f>
        <v>Pajamos iš atsargų pardavimo</v>
      </c>
      <c r="C31">
        <f ca="1">IF(ISNUMBER(INDIRECT($A$31)),INDIRECT($A$31),0)</f>
        <v>0</v>
      </c>
      <c r="D31" t="b">
        <f ca="1">ISBLANK(INDIRECT($A$31))</f>
        <v>0</v>
      </c>
    </row>
    <row r="32" spans="1:4" ht="10.5">
      <c r="A32" s="65" t="s">
        <v>122</v>
      </c>
      <c r="B32">
        <f ca="1">IF(ISTEXT(INDIRECT($A$32)),INDIRECT($A$32),"")</f>
      </c>
      <c r="C32">
        <f ca="1">IF(ISNUMBER(INDIRECT($A$32)),ROUND(INDIRECT($A$32),2),0)</f>
        <v>12347.66</v>
      </c>
      <c r="D32" t="b">
        <f ca="1">ISBLANK(INDIRECT($A$32))</f>
        <v>0</v>
      </c>
    </row>
    <row r="33" spans="1:4" ht="10.5">
      <c r="A33" s="65" t="s">
        <v>123</v>
      </c>
      <c r="B33">
        <f ca="1">IF(ISTEXT(INDIRECT($A$33)),INDIRECT($A$33),"")</f>
      </c>
      <c r="C33">
        <f ca="1">IF(ISNUMBER(INDIRECT($A$33)),ROUND(INDIRECT($A$33),2),0)</f>
        <v>11592.47</v>
      </c>
      <c r="D33" t="b">
        <f ca="1">ISBLANK(INDIRECT($A$33))</f>
        <v>0</v>
      </c>
    </row>
    <row r="34" spans="1:4" ht="10.5">
      <c r="A34" s="65" t="s">
        <v>124</v>
      </c>
      <c r="B34" t="str">
        <f ca="1">IF(ISTEXT(INDIRECT($A$34)),INDIRECT($A$34),"")</f>
        <v>7</v>
      </c>
      <c r="C34">
        <f ca="1">IF(ISNUMBER(INDIRECT($A$34)),INDIRECT($A$34),0)</f>
        <v>0</v>
      </c>
      <c r="D34" t="b">
        <f ca="1">ISBLANK(INDIRECT($A$34))</f>
        <v>0</v>
      </c>
    </row>
    <row r="35" spans="1:4" ht="10.5">
      <c r="A35" s="65" t="s">
        <v>125</v>
      </c>
      <c r="B35" t="str">
        <f ca="1">IF(ISTEXT(INDIRECT($A$35)),INDIRECT($A$35),"")</f>
        <v>Ilgalaikio materialiojo, nematerialiojo ir biologinio turto pardavimo pelnas</v>
      </c>
      <c r="C35">
        <f ca="1">IF(ISNUMBER(INDIRECT($A$35)),INDIRECT($A$35),0)</f>
        <v>0</v>
      </c>
      <c r="D35" t="b">
        <f ca="1">ISBLANK(INDIRECT($A$35))</f>
        <v>0</v>
      </c>
    </row>
    <row r="36" spans="1:4" ht="10.5">
      <c r="A36" s="65" t="s">
        <v>126</v>
      </c>
      <c r="B36">
        <f ca="1">IF(ISTEXT(INDIRECT($A$36)),INDIRECT($A$36),"")</f>
      </c>
      <c r="C36">
        <f ca="1">IF(ISNUMBER(INDIRECT($A$36)),ROUND(INDIRECT($A$36),2),0)</f>
        <v>0</v>
      </c>
      <c r="D36" t="b">
        <f ca="1">ISBLANK(INDIRECT($A$36))</f>
        <v>1</v>
      </c>
    </row>
    <row r="37" spans="1:4" ht="10.5">
      <c r="A37" s="65" t="s">
        <v>127</v>
      </c>
      <c r="B37">
        <f ca="1">IF(ISTEXT(INDIRECT($A$37)),INDIRECT($A$37),"")</f>
      </c>
      <c r="C37">
        <f ca="1">IF(ISNUMBER(INDIRECT($A$37)),ROUND(INDIRECT($A$37),2),0)</f>
        <v>0</v>
      </c>
      <c r="D37" t="b">
        <f ca="1">ISBLANK(INDIRECT($A$37))</f>
        <v>1</v>
      </c>
    </row>
    <row r="38" spans="1:4" ht="10.5">
      <c r="A38" s="65" t="s">
        <v>128</v>
      </c>
      <c r="B38" t="str">
        <f ca="1">IF(ISTEXT(INDIRECT($A$38)),INDIRECT($A$38),"")</f>
        <v>8</v>
      </c>
      <c r="C38">
        <f ca="1">IF(ISNUMBER(INDIRECT($A$38)),INDIRECT($A$38),0)</f>
        <v>0</v>
      </c>
      <c r="D38" t="b">
        <f ca="1">ISBLANK(INDIRECT($A$38))</f>
        <v>0</v>
      </c>
    </row>
    <row r="39" spans="1:4" ht="10.5">
      <c r="A39" s="65" t="s">
        <v>129</v>
      </c>
      <c r="B39" t="str">
        <f ca="1">IF(ISTEXT(INDIRECT($A$39)),INDIRECT($A$39),"")</f>
        <v>Suteiktų paslaugų pajamos**</v>
      </c>
      <c r="C39">
        <f ca="1">IF(ISNUMBER(INDIRECT($A$39)),INDIRECT($A$39),0)</f>
        <v>0</v>
      </c>
      <c r="D39" t="b">
        <f ca="1">ISBLANK(INDIRECT($A$39))</f>
        <v>0</v>
      </c>
    </row>
    <row r="40" spans="1:4" ht="10.5">
      <c r="A40" s="65" t="s">
        <v>130</v>
      </c>
      <c r="B40">
        <f ca="1">IF(ISTEXT(INDIRECT($A$40)),INDIRECT($A$40),"")</f>
      </c>
      <c r="C40">
        <f ca="1">IF(ISNUMBER(INDIRECT($A$40)),ROUND(INDIRECT($A$40),2),0)</f>
        <v>112455.64</v>
      </c>
      <c r="D40" t="b">
        <f ca="1">ISBLANK(INDIRECT($A$40))</f>
        <v>0</v>
      </c>
    </row>
    <row r="41" spans="1:4" ht="10.5">
      <c r="A41" s="65" t="s">
        <v>131</v>
      </c>
      <c r="B41">
        <f ca="1">IF(ISTEXT(INDIRECT($A$41)),INDIRECT($A$41),"")</f>
      </c>
      <c r="C41">
        <f ca="1">IF(ISNUMBER(INDIRECT($A$41)),ROUND(INDIRECT($A$41),2),0)</f>
        <v>91945.68</v>
      </c>
      <c r="D41" t="b">
        <f ca="1">ISBLANK(INDIRECT($A$41))</f>
        <v>0</v>
      </c>
    </row>
    <row r="42" spans="1:4" ht="10.5">
      <c r="A42" s="65" t="s">
        <v>132</v>
      </c>
      <c r="B42" t="str">
        <f ca="1">IF(ISTEXT(INDIRECT($A$42)),INDIRECT($A$42),"")</f>
        <v>9</v>
      </c>
      <c r="C42">
        <f ca="1">IF(ISNUMBER(INDIRECT($A$42)),INDIRECT($A$42),0)</f>
        <v>0</v>
      </c>
      <c r="D42" t="b">
        <f ca="1">ISBLANK(INDIRECT($A$42))</f>
        <v>0</v>
      </c>
    </row>
    <row r="43" spans="1:4" ht="10.5">
      <c r="A43" s="65" t="s">
        <v>133</v>
      </c>
      <c r="B43" t="str">
        <f ca="1">IF(ISTEXT(INDIRECT($A$43)),INDIRECT($A$43),"")</f>
        <v>Kitos</v>
      </c>
      <c r="C43">
        <f ca="1">IF(ISNUMBER(INDIRECT($A$43)),INDIRECT($A$43),0)</f>
        <v>0</v>
      </c>
      <c r="D43" t="b">
        <f ca="1">ISBLANK(INDIRECT($A$43))</f>
        <v>0</v>
      </c>
    </row>
    <row r="44" spans="1:4" ht="10.5">
      <c r="A44" s="65" t="s">
        <v>134</v>
      </c>
      <c r="B44">
        <f ca="1">IF(ISTEXT(INDIRECT($A$44)),INDIRECT($A$44),"")</f>
      </c>
      <c r="C44">
        <f ca="1">IF(ISNUMBER(INDIRECT($A$44)),ROUND(INDIRECT($A$44),2),0)</f>
        <v>0</v>
      </c>
      <c r="D44" t="b">
        <f ca="1">ISBLANK(INDIRECT($A$44))</f>
        <v>1</v>
      </c>
    </row>
    <row r="45" spans="1:4" ht="10.5">
      <c r="A45" s="65" t="s">
        <v>135</v>
      </c>
      <c r="B45">
        <f ca="1">IF(ISTEXT(INDIRECT($A$45)),INDIRECT($A$45),"")</f>
      </c>
      <c r="C45">
        <f ca="1">IF(ISNUMBER(INDIRECT($A$45)),ROUND(INDIRECT($A$45),2),0)</f>
        <v>0</v>
      </c>
      <c r="D45" t="b">
        <f ca="1">ISBLANK(INDIRECT($A$45))</f>
        <v>1</v>
      </c>
    </row>
    <row r="46" spans="1:4" ht="10.5">
      <c r="A46" s="65" t="s">
        <v>136</v>
      </c>
      <c r="B46" t="str">
        <f ca="1">IF(ISTEXT(INDIRECT($A$46)),INDIRECT($A$46),"")</f>
        <v>10</v>
      </c>
      <c r="C46">
        <f ca="1">IF(ISNUMBER(INDIRECT($A$46)),INDIRECT($A$46),0)</f>
        <v>0</v>
      </c>
      <c r="D46" t="b">
        <f ca="1">ISBLANK(INDIRECT($A$46))</f>
        <v>0</v>
      </c>
    </row>
    <row r="47" spans="1:4" ht="10.5">
      <c r="A47" s="65" t="s">
        <v>137</v>
      </c>
      <c r="B47" t="str">
        <f ca="1">IF(ISTEXT(INDIRECT($A$47)),INDIRECT($A$47),"")</f>
        <v>Pervestinos į biudžetą pagrindinės veiklos kitos pajamos</v>
      </c>
      <c r="C47">
        <f ca="1">IF(ISNUMBER(INDIRECT($A$47)),INDIRECT($A$47),0)</f>
        <v>0</v>
      </c>
      <c r="D47" t="b">
        <f ca="1">ISBLANK(INDIRECT($A$47))</f>
        <v>0</v>
      </c>
    </row>
    <row r="48" spans="1:4" ht="10.5">
      <c r="A48" s="65" t="s">
        <v>138</v>
      </c>
      <c r="B48">
        <f ca="1">IF(ISTEXT(INDIRECT($A$48)),INDIRECT($A$48),"")</f>
      </c>
      <c r="C48">
        <f ca="1">IF(ISNUMBER(INDIRECT($A$48)),ROUND(INDIRECT($A$48),2),0)</f>
        <v>0</v>
      </c>
      <c r="D48" t="b">
        <f ca="1">ISBLANK(INDIRECT($A$48))</f>
        <v>1</v>
      </c>
    </row>
    <row r="49" spans="1:4" ht="10.5">
      <c r="A49" s="65" t="s">
        <v>139</v>
      </c>
      <c r="B49">
        <f ca="1">IF(ISTEXT(INDIRECT($A$49)),INDIRECT($A$49),"")</f>
      </c>
      <c r="C49">
        <f ca="1">IF(ISNUMBER(INDIRECT($A$49)),ROUND(INDIRECT($A$49),2),0)</f>
        <v>0</v>
      </c>
      <c r="D49" t="b">
        <f ca="1">ISBLANK(INDIRECT($A$49))</f>
        <v>1</v>
      </c>
    </row>
    <row r="50" spans="1:4" ht="10.5">
      <c r="A50" s="65" t="s">
        <v>140</v>
      </c>
      <c r="B50" t="str">
        <f ca="1">IF(ISTEXT(INDIRECT($A$50)),INDIRECT($A$50),"")</f>
        <v>11</v>
      </c>
      <c r="C50">
        <f ca="1">IF(ISNUMBER(INDIRECT($A$50)),INDIRECT($A$50),0)</f>
        <v>0</v>
      </c>
      <c r="D50" t="b">
        <f ca="1">ISBLANK(INDIRECT($A$50))</f>
        <v>0</v>
      </c>
    </row>
    <row r="51" spans="1:4" ht="10.5">
      <c r="A51" s="65" t="s">
        <v>141</v>
      </c>
      <c r="B51" t="str">
        <f ca="1">IF(ISTEXT(INDIRECT($A$51)),INDIRECT($A$51),"")</f>
        <v>Pagrindinės veiklos kitos pajamos</v>
      </c>
      <c r="C51">
        <f ca="1">IF(ISNUMBER(INDIRECT($A$51)),INDIRECT($A$51),0)</f>
        <v>0</v>
      </c>
      <c r="D51" t="b">
        <f ca="1">ISBLANK(INDIRECT($A$51))</f>
        <v>0</v>
      </c>
    </row>
    <row r="52" spans="1:4" ht="10.5">
      <c r="A52" s="65" t="s">
        <v>142</v>
      </c>
      <c r="B52">
        <f ca="1">IF(ISTEXT(INDIRECT($A$52)),INDIRECT($A$52),"")</f>
      </c>
      <c r="C52">
        <f ca="1">IF(ISNUMBER(INDIRECT($A$52)),ROUND(INDIRECT($A$52),2),0)</f>
        <v>124803.3</v>
      </c>
      <c r="D52" t="b">
        <f ca="1">ISBLANK(INDIRECT($A$52))</f>
        <v>0</v>
      </c>
    </row>
    <row r="53" spans="1:4" ht="10.5">
      <c r="A53" s="65" t="s">
        <v>143</v>
      </c>
      <c r="B53">
        <f ca="1">IF(ISTEXT(INDIRECT($A$53)),INDIRECT($A$53),"")</f>
      </c>
      <c r="C53">
        <f ca="1">IF(ISNUMBER(INDIRECT($A$53)),ROUND(INDIRECT($A$53),2),0)</f>
        <v>103538.15</v>
      </c>
      <c r="D53" t="b">
        <f ca="1">ISBLANK(INDIRECT($A$53))</f>
        <v>0</v>
      </c>
    </row>
    <row r="54" spans="1:4" ht="10.5">
      <c r="A54" s="65" t="s">
        <v>144</v>
      </c>
      <c r="B54" t="str">
        <f ca="1">IF(ISTEXT(INDIRECT($A$54)),INDIRECT($A$54),"")</f>
        <v>2224</v>
      </c>
      <c r="C54">
        <f ca="1">IF(ISNUMBER(INDIRECT($A$54)),INDIRECT($A$54),0)</f>
        <v>0</v>
      </c>
      <c r="D54" t="b">
        <f ca="1">ISBLANK(INDIRECT($A$54))</f>
        <v>0</v>
      </c>
    </row>
    <row r="55" spans="1:4" ht="10.5">
      <c r="A55" s="65" t="s">
        <v>145</v>
      </c>
      <c r="B55" t="str">
        <f ca="1">IF(ISTEXT(INDIRECT($A$55)),INDIRECT($A$55),"")</f>
        <v>Jonas Jočiūnas</v>
      </c>
      <c r="C55">
        <f ca="1">IF(ISNUMBER(INDIRECT($A$55)),INDIRECT($A$55),0)</f>
        <v>0</v>
      </c>
      <c r="D55" t="b">
        <f ca="1">ISBLANK(INDIRECT($A$55))</f>
        <v>0</v>
      </c>
    </row>
  </sheetData>
  <sheetProtection password="EF5F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Andrius Adamonis</dc:creator>
  <cp:keywords/>
  <dc:description/>
  <cp:lastModifiedBy>Vyrbuh</cp:lastModifiedBy>
  <cp:lastPrinted>2016-03-13T18:12:37Z</cp:lastPrinted>
  <dcterms:created xsi:type="dcterms:W3CDTF">2003-09-13T06:13:56Z</dcterms:created>
  <dcterms:modified xsi:type="dcterms:W3CDTF">2016-03-13T18:17:37Z</dcterms:modified>
  <cp:category/>
  <cp:version/>
  <cp:contentType/>
  <cp:contentStatus/>
</cp:coreProperties>
</file>