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GTP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'DATA'!$A$1:$D$135</definedName>
    <definedName name="DepKodas">'Istaiga'!$B$8</definedName>
    <definedName name="DepPavadinimas">'Istaiga'!$B$9</definedName>
    <definedName name="Dir">'Istaiga'!$B$10</definedName>
    <definedName name="Forma">'F_GTPA'!$B$1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'F_GTPA'!$C$1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'F_GTPA'!$D$2</definedName>
    <definedName name="Metai">'F_GTPA'!$C$2</definedName>
    <definedName name="MinKodas">'Istaiga'!$B$6</definedName>
    <definedName name="MinPavadinimas">'Istaiga'!$B$7</definedName>
    <definedName name="Parametrai">'DATA'!$F$1:$N$2</definedName>
    <definedName name="_xlnm.Print_Area" localSheetId="0">'F_GTPA'!$A$1:$L$44</definedName>
    <definedName name="_xlnm.Print_Titles" localSheetId="0">'F_GTPA'!$4:$7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'F_GTPA'!$A$1</definedName>
  </definedNames>
  <calcPr fullCalcOnLoad="1" fullPrecision="0"/>
</workbook>
</file>

<file path=xl/sharedStrings.xml><?xml version="1.0" encoding="utf-8"?>
<sst xmlns="http://schemas.openxmlformats.org/spreadsheetml/2006/main" count="1627" uniqueCount="404">
  <si>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</si>
  <si>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</si>
  <si>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</si>
  <si>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</si>
  <si>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</si>
  <si>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</si>
  <si>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</si>
  <si>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</si>
  <si>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</si>
  <si>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</si>
  <si>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</si>
  <si>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</si>
  <si>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</si>
  <si>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</si>
  <si>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</si>
  <si>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</si>
  <si>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</si>
  <si>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</si>
  <si>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</si>
  <si>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</si>
  <si>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</si>
  <si>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</si>
  <si>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</si>
  <si>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</si>
  <si>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</si>
  <si>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</si>
  <si>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</si>
  <si>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</si>
  <si>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</si>
  <si>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</si>
  <si>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Straipsniai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</si>
  <si>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</si>
  <si>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</si>
  <si>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</si>
  <si>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</si>
  <si>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</si>
  <si>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2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</si>
  <si>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</si>
  <si>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1 priedas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</si>
  <si>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</si>
  <si>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</si>
  <si>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</si>
  <si>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</si>
  <si>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</si>
  <si>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</si>
  <si>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</si>
  <si>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</si>
  <si>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</si>
  <si>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</si>
  <si>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</si>
  <si>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</si>
  <si>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</si>
  <si>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</si>
  <si>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</si>
  <si>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</si>
  <si>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Forma GTPA</t>
  </si>
  <si>
    <t>F_GTPA</t>
  </si>
  <si>
    <t>4-iojo VSAFAS „Grynojo turto pokyčių ataskaita“</t>
  </si>
  <si>
    <t>GRYNOJO TURTO POKYČIŲ ATASKAITA*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</si>
  <si>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</si>
  <si>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</si>
  <si>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</si>
  <si>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</si>
  <si>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</si>
  <si>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</si>
  <si>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</si>
  <si>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</si>
  <si>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</si>
  <si>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</si>
  <si>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</si>
  <si>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</si>
  <si>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</si>
  <si>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14.</t>
  </si>
  <si>
    <t>15.</t>
  </si>
  <si>
    <t>16.</t>
  </si>
  <si>
    <t>17.</t>
  </si>
  <si>
    <t>Kiti sudaryti rezervai</t>
  </si>
  <si>
    <t>Kiti panaudoti rezervai</t>
  </si>
  <si>
    <t>Dalininkų (nuosavo) kapitalo padidėjimo (sumažėjimo) sumos</t>
  </si>
  <si>
    <t>Ataskaitinio laikotarpio grynasis perviršis ar deficitas</t>
  </si>
  <si>
    <t>Tenka kontroliuojančiam subjektui</t>
  </si>
  <si>
    <t>Mažu-mos dalis</t>
  </si>
  <si>
    <t>Iš viso</t>
  </si>
  <si>
    <t>Nuosavybės metodo įtaka</t>
  </si>
  <si>
    <t>Kiti rezer-vai</t>
  </si>
  <si>
    <t>Tikrosios vertės rezervas</t>
  </si>
  <si>
    <t>Dalininkų kapitalas</t>
  </si>
  <si>
    <t>Pasta-bos Nr.</t>
  </si>
  <si>
    <t>Pateikimo valiuta ir tikslumas : litais arba tūkstančiais litų</t>
  </si>
  <si>
    <t>X</t>
  </si>
  <si>
    <t>Perimto ilgalaikio turto iš kito viešojo sektoriaus subjekto įtaka</t>
  </si>
  <si>
    <t>Perduoto arba parduoto ilgalaikio turto kitam subjektui įtaka</t>
  </si>
  <si>
    <t>Kitos rezervų padidėjimo (sumažėjimo) sumos</t>
  </si>
  <si>
    <t>Sukauptas perviršis ar deficitas prieš nuosavybės metodo įtaką</t>
  </si>
  <si>
    <t>(viešojo sektoriaus subjekto vadovas arba jo įgaliotas administracijos vadovas)</t>
  </si>
  <si>
    <t>(vyriausiasis buhalteris (buhalteris))</t>
  </si>
  <si>
    <t>Likutis užpraėjusio laikotarpio pabaigoje</t>
  </si>
  <si>
    <t>Likutis praėjusio laikotarpio pabaigoje</t>
  </si>
  <si>
    <t>Likutis ataskaitinio laikotarpio pabaigoje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</si>
  <si>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</si>
  <si>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</si>
  <si>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</si>
  <si>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</si>
  <si>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</si>
  <si>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</si>
  <si>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</si>
  <si>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</si>
  <si>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</si>
  <si>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</si>
  <si>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</si>
  <si>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</si>
  <si>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</si>
  <si>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</si>
  <si>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'F_GTPA'!$C$2</t>
  </si>
  <si>
    <t>'F_GTPA'!$D$2</t>
  </si>
  <si>
    <t>'F_GTPA'!$A$4</t>
  </si>
  <si>
    <t>'F_GTPA'!$A$6</t>
  </si>
  <si>
    <t>'F_GTPA'!$B$14</t>
  </si>
  <si>
    <t>'F_GTPA'!$C$14</t>
  </si>
  <si>
    <t>'F_GTPA'!$J$14</t>
  </si>
  <si>
    <t>'F_GTPA'!$K$14</t>
  </si>
  <si>
    <t>'F_GTPA'!$E$15</t>
  </si>
  <si>
    <t>'F_GTPA'!$F$15</t>
  </si>
  <si>
    <t>'F_GTPA'!$G$15</t>
  </si>
  <si>
    <t>'F_GTPA'!$H$15</t>
  </si>
  <si>
    <t>'F_GTPA'!$I$15</t>
  </si>
  <si>
    <t>'F_GTPA'!$B$16</t>
  </si>
  <si>
    <t>'F_GTPA'!$C$16</t>
  </si>
  <si>
    <t>'F_GTPA'!$E$16</t>
  </si>
  <si>
    <t>'F_GTPA'!$F$16</t>
  </si>
  <si>
    <t>'F_GTPA'!$G$16</t>
  </si>
  <si>
    <t>'F_GTPA'!$H$16</t>
  </si>
  <si>
    <t>'F_GTPA'!$I$16</t>
  </si>
  <si>
    <t>'F_GTPA'!$J$16</t>
  </si>
  <si>
    <t>'F_GTPA'!$K$16</t>
  </si>
  <si>
    <t>'F_GTPA'!$B$17</t>
  </si>
  <si>
    <t>'F_GTPA'!$C$17</t>
  </si>
  <si>
    <t>'F_GTPA'!$E$17</t>
  </si>
  <si>
    <t>'F_GTPA'!$F$17</t>
  </si>
  <si>
    <t>'F_GTPA'!$G$17</t>
  </si>
  <si>
    <t>'F_GTPA'!$H$17</t>
  </si>
  <si>
    <t>'F_GTPA'!$I$17</t>
  </si>
  <si>
    <t>'F_GTPA'!$J$17</t>
  </si>
  <si>
    <t>'F_GTPA'!$K$17</t>
  </si>
  <si>
    <t>'F_GTPA'!$B$18</t>
  </si>
  <si>
    <t>'F_GTPA'!$C$18</t>
  </si>
  <si>
    <t>'F_GTPA'!$F$18</t>
  </si>
  <si>
    <t>'F_GTPA'!$H$18</t>
  </si>
  <si>
    <t>'F_GTPA'!$I$18</t>
  </si>
  <si>
    <t>'F_GTPA'!$J$18</t>
  </si>
  <si>
    <t>'F_GTPA'!$B$19</t>
  </si>
  <si>
    <t>'F_GTPA'!$C$19</t>
  </si>
  <si>
    <t>'F_GTPA'!$F$19</t>
  </si>
  <si>
    <t>'F_GTPA'!$H$19</t>
  </si>
  <si>
    <t>'F_GTPA'!$I$19</t>
  </si>
  <si>
    <t>'F_GTPA'!$J$19</t>
  </si>
  <si>
    <t>'F_GTPA'!$B$20</t>
  </si>
  <si>
    <t>'F_GTPA'!$C$20</t>
  </si>
  <si>
    <t>'F_GTPA'!$F$20</t>
  </si>
  <si>
    <t>'F_GTPA'!$G$20</t>
  </si>
  <si>
    <t>'F_GTPA'!$I$20</t>
  </si>
  <si>
    <t>'F_GTPA'!$J$20</t>
  </si>
  <si>
    <t>'F_GTPA'!$B$21</t>
  </si>
  <si>
    <t>'F_GTPA'!$C$21</t>
  </si>
  <si>
    <t>'F_GTPA'!$G$21</t>
  </si>
  <si>
    <t>'F_GTPA'!$I$21</t>
  </si>
  <si>
    <t>'F_GTPA'!$J$21</t>
  </si>
  <si>
    <t>'F_GTPA'!$B$22</t>
  </si>
  <si>
    <t>'F_GTPA'!$C$22</t>
  </si>
  <si>
    <t>'F_GTPA'!$G$22</t>
  </si>
  <si>
    <t>'F_GTPA'!$I$22</t>
  </si>
  <si>
    <t>'F_GTPA'!$J$22</t>
  </si>
  <si>
    <t>'F_GTPA'!$B$23</t>
  </si>
  <si>
    <t>'F_GTPA'!$C$23</t>
  </si>
  <si>
    <t>'F_GTPA'!$E$23</t>
  </si>
  <si>
    <t>'F_GTPA'!$H$23</t>
  </si>
  <si>
    <t>'F_GTPA'!$I$23</t>
  </si>
  <si>
    <t>'F_GTPA'!$J$23</t>
  </si>
  <si>
    <t>'F_GTPA'!$K$23</t>
  </si>
  <si>
    <t>'F_GTPA'!$B$24</t>
  </si>
  <si>
    <t>'F_GTPA'!$C$24</t>
  </si>
  <si>
    <t>'F_GTPA'!$H$24</t>
  </si>
  <si>
    <t>'F_GTPA'!$I$24</t>
  </si>
  <si>
    <t>'F_GTPA'!$J$24</t>
  </si>
  <si>
    <t>'F_GTPA'!$K$24</t>
  </si>
  <si>
    <t>'F_GTPA'!$B$25</t>
  </si>
  <si>
    <t>'F_GTPA'!$C$25</t>
  </si>
  <si>
    <t>'F_GTPA'!$E$25</t>
  </si>
  <si>
    <t>'F_GTPA'!$F$25</t>
  </si>
  <si>
    <t>'F_GTPA'!$G$25</t>
  </si>
  <si>
    <t>'F_GTPA'!$H$25</t>
  </si>
  <si>
    <t>'F_GTPA'!$I$25</t>
  </si>
  <si>
    <t>'F_GTPA'!$J$25</t>
  </si>
  <si>
    <t>'F_GTPA'!$K$25</t>
  </si>
  <si>
    <t>'F_GTPA'!$B$26</t>
  </si>
  <si>
    <t>'F_GTPA'!$C$26</t>
  </si>
  <si>
    <t>'F_GTPA'!$F$26</t>
  </si>
  <si>
    <t>'F_GTPA'!$H$26</t>
  </si>
  <si>
    <t>'F_GTPA'!$I$26</t>
  </si>
  <si>
    <t>'F_GTPA'!$J$26</t>
  </si>
  <si>
    <t>'F_GTPA'!$B$27</t>
  </si>
  <si>
    <t>'F_GTPA'!$C$27</t>
  </si>
  <si>
    <t>'F_GTPA'!$F$27</t>
  </si>
  <si>
    <t>'F_GTPA'!$H$27</t>
  </si>
  <si>
    <t>'F_GTPA'!$I$27</t>
  </si>
  <si>
    <t>'F_GTPA'!$J$27</t>
  </si>
  <si>
    <t>'F_GTPA'!$B$28</t>
  </si>
  <si>
    <t>'F_GTPA'!$C$28</t>
  </si>
  <si>
    <t>'F_GTPA'!$F$28</t>
  </si>
  <si>
    <t>'F_GTPA'!$G$28</t>
  </si>
  <si>
    <t>'F_GTPA'!$I$28</t>
  </si>
  <si>
    <t>'F_GTPA'!$J$28</t>
  </si>
  <si>
    <t>'F_GTPA'!$B$29</t>
  </si>
  <si>
    <t>'F_GTPA'!$C$29</t>
  </si>
  <si>
    <t>'F_GTPA'!$G$29</t>
  </si>
  <si>
    <t>'F_GTPA'!$I$29</t>
  </si>
  <si>
    <t>'F_GTPA'!$J$29</t>
  </si>
  <si>
    <t>'F_GTPA'!$B$30</t>
  </si>
  <si>
    <t>'F_GTPA'!$C$30</t>
  </si>
  <si>
    <t>'F_GTPA'!$G$30</t>
  </si>
  <si>
    <t>'F_GTPA'!$I$30</t>
  </si>
  <si>
    <t>'F_GTPA'!$J$30</t>
  </si>
  <si>
    <t>'F_GTPA'!$B$31</t>
  </si>
  <si>
    <t>'F_GTPA'!$C$31</t>
  </si>
  <si>
    <t>'F_GTPA'!$E$31</t>
  </si>
  <si>
    <t>'F_GTPA'!$H$31</t>
  </si>
  <si>
    <t>'F_GTPA'!$I$31</t>
  </si>
  <si>
    <t>'F_GTPA'!$J$31</t>
  </si>
  <si>
    <t>'F_GTPA'!$K$31</t>
  </si>
  <si>
    <t>'F_GTPA'!$B$32</t>
  </si>
  <si>
    <t>'F_GTPA'!$C$32</t>
  </si>
  <si>
    <t>'F_GTPA'!$H$32</t>
  </si>
  <si>
    <t>'F_GTPA'!$I$32</t>
  </si>
  <si>
    <t>'F_GTPA'!$J$32</t>
  </si>
  <si>
    <t>'F_GTPA'!$K$32</t>
  </si>
  <si>
    <t>'F_GTPA'!$B$33</t>
  </si>
  <si>
    <t>'F_GTPA'!$C$33</t>
  </si>
  <si>
    <t>'F_GTPA'!$E$33</t>
  </si>
  <si>
    <t>'F_GTPA'!$F$33</t>
  </si>
  <si>
    <t>'F_GTPA'!$G$33</t>
  </si>
  <si>
    <t>'F_GTPA'!$H$33</t>
  </si>
  <si>
    <t>'F_GTPA'!$I$33</t>
  </si>
  <si>
    <t>'F_GTPA'!$J$33</t>
  </si>
  <si>
    <t>'F_GTPA'!$K$33</t>
  </si>
  <si>
    <t>'F_GTPA'!$K$35</t>
  </si>
  <si>
    <t>'F_GTPA'!$I$37</t>
  </si>
  <si>
    <t>'F_GTPA'!$I$40</t>
  </si>
  <si>
    <t/>
  </si>
  <si>
    <t>2012</t>
  </si>
  <si>
    <t>gruodžio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</si>
  <si>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</si>
  <si>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</si>
  <si>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</si>
  <si>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</si>
  <si>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</si>
  <si>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</si>
  <si>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</si>
  <si>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</si>
  <si>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</si>
  <si>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Files\Avakompas\Uzpildytos_AF\2013_metai\IV ketvirtis\</t>
  </si>
  <si>
    <t>190804361, Girelės g. 57, 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</si>
  <si>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</si>
  <si>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</si>
  <si>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</si>
  <si>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</si>
  <si>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</si>
  <si>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</si>
  <si>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</si>
  <si>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</si>
  <si>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</si>
  <si>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</si>
  <si>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</si>
  <si>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</si>
  <si>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</si>
  <si>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</si>
  <si>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</si>
  <si>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</si>
  <si>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</si>
  <si>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</si>
  <si>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</si>
  <si>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</si>
  <si>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</si>
  <si>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</si>
  <si>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</si>
  <si>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</si>
  <si>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</si>
  <si>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</si>
  <si>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</si>
  <si>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</si>
  <si>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</si>
  <si>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</si>
  <si>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</si>
  <si>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</si>
  <si>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</si>
  <si>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</si>
  <si>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</si>
  <si>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</si>
  <si>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</si>
  <si>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</si>
  <si>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</si>
  <si>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</si>
  <si>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</si>
  <si>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</si>
  <si>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</si>
  <si>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</si>
  <si>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</si>
  <si>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</si>
  <si>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</si>
  <si>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</si>
  <si>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</si>
  <si>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</si>
  <si>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</si>
  <si>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</si>
  <si>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</si>
  <si>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</si>
  <si>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</si>
  <si>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</si>
  <si>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</si>
  <si>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</si>
  <si>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</si>
  <si>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</si>
  <si>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</si>
  <si>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</si>
  <si>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</si>
  <si>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</si>
  <si>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</si>
  <si>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</si>
  <si>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</si>
  <si>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</si>
  <si>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</si>
  <si>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</si>
  <si>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</si>
  <si>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</si>
  <si>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</si>
  <si>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</si>
  <si>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</si>
  <si>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</si>
  <si>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</si>
  <si>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</si>
  <si>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</si>
  <si>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</si>
  <si>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</si>
  <si>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</si>
  <si>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</si>
  <si>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</si>
  <si>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</si>
  <si>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</si>
  <si>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</si>
  <si>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</si>
  <si>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</si>
  <si>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</si>
  <si>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</si>
  <si>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</si>
  <si>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</si>
  <si>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</si>
  <si>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</si>
  <si>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</si>
  <si>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</si>
  <si>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</si>
  <si>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</si>
  <si>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</si>
  <si>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</si>
  <si>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</si>
  <si>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</si>
  <si>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</si>
  <si>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</si>
  <si>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</si>
  <si>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</si>
  <si>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</si>
  <si>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</si>
  <si>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</si>
  <si>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</si>
  <si>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</si>
  <si>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</si>
  <si>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</si>
  <si>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</si>
  <si>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</si>
  <si>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</si>
  <si>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</si>
  <si>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</si>
  <si>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</si>
  <si>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</si>
  <si>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</si>
  <si>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</si>
  <si>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</si>
  <si>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</si>
  <si>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</si>
  <si>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</si>
  <si>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</si>
  <si>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</si>
  <si>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</si>
  <si>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</si>
  <si>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</si>
  <si>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</si>
  <si>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</si>
  <si>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</si>
  <si>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</si>
  <si>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</si>
  <si>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</si>
  <si>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</si>
  <si>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</si>
  <si>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2013</t>
  </si>
  <si>
    <t>2014</t>
  </si>
  <si>
    <t>e8680c04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</si>
</sst>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12" fillId="34" borderId="0" xfId="48" applyFont="1" applyFill="1" applyBorder="1" applyAlignment="1" applyProtection="1">
      <alignment horizontal="left" vertical="top"/>
      <protection locked="0"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18" fillId="36" borderId="13" xfId="48" applyNumberFormat="1" applyFont="1" applyFill="1" applyBorder="1" applyAlignment="1" applyProtection="1">
      <alignment horizontal="center" vertical="center" wrapText="1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horizontal="left" vertical="center" wrapText="1"/>
      <protection/>
    </xf>
    <xf numFmtId="0" fontId="23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Border="1" applyAlignment="1" applyProtection="1">
      <alignment vertical="center"/>
      <protection/>
    </xf>
    <xf numFmtId="0" fontId="19" fillId="34" borderId="0" xfId="48" applyFont="1" applyFill="1" applyBorder="1" applyAlignment="1" applyProtection="1">
      <alignment horizontal="right" vertical="center" indent="1"/>
      <protection/>
    </xf>
    <xf numFmtId="49" fontId="24" fillId="36" borderId="13" xfId="48" applyNumberFormat="1" applyFont="1" applyFill="1" applyBorder="1" applyAlignment="1" applyProtection="1">
      <alignment horizontal="center" vertical="center" wrapText="1"/>
      <protection/>
    </xf>
    <xf numFmtId="49" fontId="25" fillId="0" borderId="10" xfId="48" applyNumberFormat="1" applyFont="1" applyFill="1" applyBorder="1" applyAlignment="1" applyProtection="1">
      <alignment vertical="center" shrinkToFit="1"/>
      <protection locked="0"/>
    </xf>
    <xf numFmtId="4" fontId="25" fillId="0" borderId="13" xfId="48" applyNumberFormat="1" applyFont="1" applyFill="1" applyBorder="1" applyAlignment="1" applyProtection="1">
      <alignment vertical="center" shrinkToFit="1"/>
      <protection locked="0"/>
    </xf>
    <xf numFmtId="4" fontId="25" fillId="35" borderId="13" xfId="48" applyNumberFormat="1" applyFont="1" applyFill="1" applyBorder="1" applyAlignment="1" applyProtection="1">
      <alignment vertical="center" shrinkToFit="1"/>
      <protection/>
    </xf>
    <xf numFmtId="4" fontId="25" fillId="0" borderId="10" xfId="48" applyNumberFormat="1" applyFont="1" applyFill="1" applyBorder="1" applyAlignment="1" applyProtection="1">
      <alignment vertical="center" shrinkToFit="1"/>
      <protection locked="0"/>
    </xf>
    <xf numFmtId="4" fontId="25" fillId="35" borderId="13" xfId="48" applyNumberFormat="1" applyFont="1" applyFill="1" applyBorder="1" applyAlignment="1" applyProtection="1">
      <alignment horizontal="center" vertical="center" shrinkToFit="1"/>
      <protection locked="0"/>
    </xf>
    <xf numFmtId="4" fontId="25" fillId="35" borderId="10" xfId="48" applyNumberFormat="1" applyFont="1" applyFill="1" applyBorder="1" applyAlignment="1" applyProtection="1">
      <alignment horizontal="center" vertical="center" shrinkToFit="1"/>
      <protection locked="0"/>
    </xf>
    <xf numFmtId="4" fontId="25" fillId="35" borderId="10" xfId="48" applyNumberFormat="1" applyFont="1" applyFill="1" applyBorder="1" applyAlignment="1" applyProtection="1">
      <alignment vertical="center" shrinkToFit="1"/>
      <protection/>
    </xf>
    <xf numFmtId="0" fontId="18" fillId="36" borderId="10" xfId="48" applyFont="1" applyFill="1" applyBorder="1" applyAlignment="1">
      <alignment vertical="top" wrapText="1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9" fontId="18" fillId="36" borderId="14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0" fontId="3" fillId="34" borderId="0" xfId="48" applyFont="1" applyFill="1" applyAlignment="1" applyProtection="1">
      <alignment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18" fillId="36" borderId="13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49" fontId="18" fillId="36" borderId="14" xfId="48" applyNumberFormat="1" applyFont="1" applyFill="1" applyBorder="1" applyAlignment="1" applyProtection="1">
      <alignment horizontal="center" vertical="center"/>
      <protection/>
    </xf>
    <xf numFmtId="49" fontId="18" fillId="36" borderId="15" xfId="48" applyNumberFormat="1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733425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3</xdr:col>
      <xdr:colOff>342900</xdr:colOff>
      <xdr:row>9</xdr:row>
      <xdr:rowOff>9525</xdr:rowOff>
    </xdr:from>
    <xdr:to>
      <xdr:col>4</xdr:col>
      <xdr:colOff>323850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561975</xdr:colOff>
      <xdr:row>9</xdr:row>
      <xdr:rowOff>9525</xdr:rowOff>
    </xdr:from>
    <xdr:to>
      <xdr:col>6</xdr:col>
      <xdr:colOff>533400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266700</xdr:colOff>
      <xdr:row>9</xdr:row>
      <xdr:rowOff>0</xdr:rowOff>
    </xdr:from>
    <xdr:to>
      <xdr:col>4</xdr:col>
      <xdr:colOff>523875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43"/>
  <sheetViews>
    <sheetView showGridLines="0" showZeros="0" zoomScalePageLayoutView="0" workbookViewId="0" topLeftCell="A19">
      <selection activeCell="J32" sqref="J32"/>
    </sheetView>
  </sheetViews>
  <sheetFormatPr defaultColWidth="0" defaultRowHeight="0" customHeight="1" zeroHeight="1"/>
  <cols>
    <col min="1" max="1" width="4.66015625" style="0" customWidth="1"/>
    <col min="2" max="2" width="1.83203125" style="0" hidden="1" customWidth="1"/>
    <col min="3" max="3" width="32.33203125" style="0" customWidth="1"/>
    <col min="4" max="4" width="8.33203125" style="0" customWidth="1"/>
    <col min="5" max="7" width="12.16015625" style="0" customWidth="1"/>
    <col min="8" max="8" width="12" style="0" customWidth="1"/>
    <col min="9" max="9" width="13.33203125" style="0" customWidth="1"/>
    <col min="10" max="10" width="12.16015625" style="0" customWidth="1"/>
    <col min="11" max="11" width="9.66015625" style="0" customWidth="1"/>
    <col min="12" max="12" width="0.1640625" style="11" customWidth="1"/>
    <col min="13" max="23" width="3.33203125" style="11" hidden="1" customWidth="1"/>
    <col min="24" max="24" width="9.16015625" style="11" hidden="1" customWidth="1"/>
    <col min="25" max="25" width="10.83203125" style="11" hidden="1" customWidth="1"/>
    <col min="26" max="16384" width="9.33203125" style="11" hidden="1" customWidth="1"/>
  </cols>
  <sheetData>
    <row r="1" spans="1:11" ht="21.75" customHeight="1">
      <c r="A1" s="10">
        <v>333</v>
      </c>
      <c r="B1" s="6" t="s">
        <v>55</v>
      </c>
      <c r="C1" s="10"/>
      <c r="F1" s="52"/>
      <c r="G1" s="52"/>
      <c r="H1" s="76" t="s">
        <v>57</v>
      </c>
      <c r="I1" s="76"/>
      <c r="J1" s="76"/>
      <c r="K1" s="76"/>
    </row>
    <row r="2" spans="1:11" ht="20.25" customHeight="1">
      <c r="A2" s="10"/>
      <c r="B2" s="10"/>
      <c r="C2" s="26" t="s">
        <v>401</v>
      </c>
      <c r="D2" s="27" t="s">
        <v>249</v>
      </c>
      <c r="F2" s="53"/>
      <c r="G2" s="53"/>
      <c r="H2" s="53" t="s">
        <v>38</v>
      </c>
      <c r="I2" s="53"/>
      <c r="J2" s="53"/>
      <c r="K2" s="53"/>
    </row>
    <row r="3" spans="1:11" ht="41.25" customHeight="1" hidden="1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9" t="str">
        <f>IstaigosPavadinimas</f>
        <v>Kaišiadorių technologijų ir verslo mokykla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8.75" customHeight="1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5" customHeight="1">
      <c r="A6" s="81" t="str">
        <f>IstaigosRegKodas</f>
        <v>190804361, Girelės g. 57, Kaišiadorys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8.75" customHeight="1">
      <c r="A7" s="80" t="s">
        <v>33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.75" customHeight="1">
      <c r="A8" s="37"/>
      <c r="B8" s="37"/>
      <c r="C8" s="37"/>
      <c r="D8" s="37"/>
      <c r="E8" s="37"/>
      <c r="F8" s="37"/>
      <c r="G8" s="37"/>
      <c r="H8" s="37"/>
      <c r="I8" s="38"/>
      <c r="J8" s="38"/>
      <c r="K8" s="38"/>
    </row>
    <row r="9" spans="1:11" ht="14.25" customHeight="1">
      <c r="A9" s="78" t="s">
        <v>58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8" ht="18" customHeight="1">
      <c r="B10" s="61"/>
      <c r="C10" s="61"/>
      <c r="D10" s="62" t="s">
        <v>34</v>
      </c>
      <c r="H10" s="39" t="s">
        <v>35</v>
      </c>
    </row>
    <row r="11" spans="3:10" ht="12" customHeight="1">
      <c r="C11" s="40">
        <f>Sudaryta</f>
        <v>41681</v>
      </c>
      <c r="D11" s="30" t="s">
        <v>27</v>
      </c>
      <c r="E11" s="41"/>
      <c r="F11" s="55"/>
      <c r="G11" s="55"/>
      <c r="H11" s="55"/>
      <c r="I11" s="28"/>
      <c r="J11" s="5"/>
    </row>
    <row r="12" ht="10.5" customHeight="1">
      <c r="C12" s="42" t="s">
        <v>26</v>
      </c>
    </row>
    <row r="13" spans="1:11" ht="7.5" customHeight="1">
      <c r="A13" s="7"/>
      <c r="B13" s="7"/>
      <c r="D13" s="8"/>
      <c r="E13" s="9"/>
      <c r="F13" s="9"/>
      <c r="G13" s="9"/>
      <c r="H13" s="9"/>
      <c r="K13" s="29" t="s">
        <v>88</v>
      </c>
    </row>
    <row r="14" spans="1:11" ht="13.5" customHeight="1">
      <c r="A14" s="74" t="s">
        <v>0</v>
      </c>
      <c r="B14" s="34" t="s">
        <v>0</v>
      </c>
      <c r="C14" s="88" t="s">
        <v>30</v>
      </c>
      <c r="D14" s="74" t="s">
        <v>87</v>
      </c>
      <c r="E14" s="85" t="s">
        <v>80</v>
      </c>
      <c r="F14" s="86"/>
      <c r="G14" s="86"/>
      <c r="H14" s="86"/>
      <c r="I14" s="87"/>
      <c r="J14" s="74" t="s">
        <v>82</v>
      </c>
      <c r="K14" s="82" t="s">
        <v>81</v>
      </c>
    </row>
    <row r="15" spans="1:11" ht="77.25" customHeight="1">
      <c r="A15" s="75"/>
      <c r="B15" s="34"/>
      <c r="C15" s="89"/>
      <c r="D15" s="75"/>
      <c r="E15" s="57" t="s">
        <v>86</v>
      </c>
      <c r="F15" s="57" t="s">
        <v>85</v>
      </c>
      <c r="G15" s="57" t="s">
        <v>84</v>
      </c>
      <c r="H15" s="57" t="s">
        <v>83</v>
      </c>
      <c r="I15" s="63" t="s">
        <v>93</v>
      </c>
      <c r="J15" s="75"/>
      <c r="K15" s="82"/>
    </row>
    <row r="16" spans="1:11" ht="9" customHeight="1">
      <c r="A16" s="36">
        <v>1</v>
      </c>
      <c r="B16" s="36">
        <v>1</v>
      </c>
      <c r="C16" s="36" t="s">
        <v>36</v>
      </c>
      <c r="D16" s="36" t="s">
        <v>40</v>
      </c>
      <c r="E16" s="56" t="s">
        <v>41</v>
      </c>
      <c r="F16" s="56" t="s">
        <v>42</v>
      </c>
      <c r="G16" s="56" t="s">
        <v>43</v>
      </c>
      <c r="H16" s="56" t="s">
        <v>44</v>
      </c>
      <c r="I16" s="56" t="s">
        <v>45</v>
      </c>
      <c r="J16" s="56" t="s">
        <v>46</v>
      </c>
      <c r="K16" s="36" t="s">
        <v>47</v>
      </c>
    </row>
    <row r="17" spans="1:11" ht="25.5">
      <c r="A17" s="35" t="s">
        <v>59</v>
      </c>
      <c r="B17" s="35" t="s">
        <v>39</v>
      </c>
      <c r="C17" s="71" t="s">
        <v>96</v>
      </c>
      <c r="D17" s="64"/>
      <c r="E17" s="65"/>
      <c r="F17" s="65"/>
      <c r="G17" s="65"/>
      <c r="H17" s="65"/>
      <c r="I17" s="65">
        <v>-25769</v>
      </c>
      <c r="J17" s="66">
        <f aca="true" t="shared" si="0" ref="J17:J24">SUM(E17:I17)</f>
        <v>-25769</v>
      </c>
      <c r="K17" s="67"/>
    </row>
    <row r="18" spans="1:11" ht="25.5">
      <c r="A18" s="58" t="s">
        <v>60</v>
      </c>
      <c r="B18" s="58" t="s">
        <v>36</v>
      </c>
      <c r="C18" s="59" t="s">
        <v>90</v>
      </c>
      <c r="D18" s="64"/>
      <c r="E18" s="68" t="s">
        <v>89</v>
      </c>
      <c r="F18" s="65"/>
      <c r="G18" s="68" t="s">
        <v>89</v>
      </c>
      <c r="H18" s="65"/>
      <c r="I18" s="65"/>
      <c r="J18" s="66">
        <f t="shared" si="0"/>
        <v>0</v>
      </c>
      <c r="K18" s="69" t="s">
        <v>89</v>
      </c>
    </row>
    <row r="19" spans="1:26" ht="25.5">
      <c r="A19" s="58" t="s">
        <v>61</v>
      </c>
      <c r="B19" s="58" t="s">
        <v>40</v>
      </c>
      <c r="C19" s="59" t="s">
        <v>91</v>
      </c>
      <c r="D19" s="64"/>
      <c r="E19" s="68" t="s">
        <v>89</v>
      </c>
      <c r="F19" s="65"/>
      <c r="G19" s="68" t="s">
        <v>89</v>
      </c>
      <c r="H19" s="65"/>
      <c r="I19" s="65"/>
      <c r="J19" s="66">
        <f t="shared" si="0"/>
        <v>0</v>
      </c>
      <c r="K19" s="69" t="s">
        <v>89</v>
      </c>
      <c r="X19" s="11" t="s">
        <v>28</v>
      </c>
      <c r="Y19" s="11" t="s">
        <v>13</v>
      </c>
      <c r="Z19" s="11" t="s">
        <v>29</v>
      </c>
    </row>
    <row r="20" spans="1:26" ht="25.5">
      <c r="A20" s="58" t="s">
        <v>62</v>
      </c>
      <c r="B20" s="58" t="s">
        <v>41</v>
      </c>
      <c r="C20" s="59" t="s">
        <v>92</v>
      </c>
      <c r="D20" s="64"/>
      <c r="E20" s="68" t="s">
        <v>89</v>
      </c>
      <c r="F20" s="65"/>
      <c r="G20" s="65"/>
      <c r="H20" s="68" t="s">
        <v>89</v>
      </c>
      <c r="I20" s="65"/>
      <c r="J20" s="66">
        <f t="shared" si="0"/>
        <v>0</v>
      </c>
      <c r="K20" s="69" t="s">
        <v>89</v>
      </c>
      <c r="X20" s="11" t="s">
        <v>28</v>
      </c>
      <c r="Y20" s="11" t="s">
        <v>13</v>
      </c>
      <c r="Z20" s="11" t="s">
        <v>29</v>
      </c>
    </row>
    <row r="21" spans="1:11" ht="12.75">
      <c r="A21" s="58" t="s">
        <v>63</v>
      </c>
      <c r="B21" s="58" t="s">
        <v>42</v>
      </c>
      <c r="C21" s="59" t="s">
        <v>76</v>
      </c>
      <c r="D21" s="64"/>
      <c r="E21" s="68" t="s">
        <v>89</v>
      </c>
      <c r="F21" s="68" t="s">
        <v>89</v>
      </c>
      <c r="G21" s="65"/>
      <c r="H21" s="68" t="s">
        <v>89</v>
      </c>
      <c r="I21" s="65"/>
      <c r="J21" s="66">
        <f t="shared" si="0"/>
        <v>0</v>
      </c>
      <c r="K21" s="69" t="s">
        <v>89</v>
      </c>
    </row>
    <row r="22" spans="1:26" ht="12.75">
      <c r="A22" s="58" t="s">
        <v>64</v>
      </c>
      <c r="B22" s="58" t="s">
        <v>43</v>
      </c>
      <c r="C22" s="59" t="s">
        <v>77</v>
      </c>
      <c r="D22" s="64"/>
      <c r="E22" s="68" t="s">
        <v>89</v>
      </c>
      <c r="F22" s="68" t="s">
        <v>89</v>
      </c>
      <c r="G22" s="65"/>
      <c r="H22" s="68" t="s">
        <v>89</v>
      </c>
      <c r="I22" s="65"/>
      <c r="J22" s="66">
        <f t="shared" si="0"/>
        <v>0</v>
      </c>
      <c r="K22" s="69" t="s">
        <v>89</v>
      </c>
      <c r="X22" s="11" t="s">
        <v>28</v>
      </c>
      <c r="Y22" s="11" t="s">
        <v>13</v>
      </c>
      <c r="Z22" s="11" t="s">
        <v>29</v>
      </c>
    </row>
    <row r="23" spans="1:11" ht="25.5">
      <c r="A23" s="58" t="s">
        <v>65</v>
      </c>
      <c r="B23" s="58" t="s">
        <v>44</v>
      </c>
      <c r="C23" s="59" t="s">
        <v>78</v>
      </c>
      <c r="D23" s="64"/>
      <c r="E23" s="65"/>
      <c r="F23" s="68" t="s">
        <v>89</v>
      </c>
      <c r="G23" s="68" t="s">
        <v>89</v>
      </c>
      <c r="H23" s="65"/>
      <c r="I23" s="65"/>
      <c r="J23" s="66">
        <f t="shared" si="0"/>
        <v>0</v>
      </c>
      <c r="K23" s="67"/>
    </row>
    <row r="24" spans="1:26" ht="25.5">
      <c r="A24" s="58" t="s">
        <v>66</v>
      </c>
      <c r="B24" s="58" t="s">
        <v>45</v>
      </c>
      <c r="C24" s="59" t="s">
        <v>79</v>
      </c>
      <c r="D24" s="64"/>
      <c r="E24" s="68" t="s">
        <v>89</v>
      </c>
      <c r="F24" s="68" t="s">
        <v>89</v>
      </c>
      <c r="G24" s="68" t="s">
        <v>89</v>
      </c>
      <c r="H24" s="65"/>
      <c r="I24" s="65">
        <v>40435.6</v>
      </c>
      <c r="J24" s="66">
        <f t="shared" si="0"/>
        <v>40435.6</v>
      </c>
      <c r="K24" s="67"/>
      <c r="X24" s="11" t="s">
        <v>28</v>
      </c>
      <c r="Y24" s="11" t="s">
        <v>13</v>
      </c>
      <c r="Z24" s="11" t="s">
        <v>29</v>
      </c>
    </row>
    <row r="25" spans="1:26" ht="25.5">
      <c r="A25" s="35" t="s">
        <v>67</v>
      </c>
      <c r="B25" s="58" t="s">
        <v>46</v>
      </c>
      <c r="C25" s="71" t="s">
        <v>97</v>
      </c>
      <c r="D25" s="64"/>
      <c r="E25" s="66">
        <f>E17+E23</f>
        <v>0</v>
      </c>
      <c r="F25" s="66">
        <f>F17+F18-F19+F20</f>
        <v>0</v>
      </c>
      <c r="G25" s="66">
        <f>G17+G20+G21-G22</f>
        <v>0</v>
      </c>
      <c r="H25" s="66">
        <f>H17+H18-H19+H23+H24</f>
        <v>0</v>
      </c>
      <c r="I25" s="66">
        <f>I17+I18-I19+I20+I21-I22+I23+I24</f>
        <v>14666.6</v>
      </c>
      <c r="J25" s="66">
        <f>J17+J18-J19+J20+J21-J22+J23+J24</f>
        <v>14666.6</v>
      </c>
      <c r="K25" s="70">
        <f>K17+K23+K24</f>
        <v>0</v>
      </c>
      <c r="X25" s="11" t="s">
        <v>28</v>
      </c>
      <c r="Y25" s="11" t="s">
        <v>13</v>
      </c>
      <c r="Z25" s="11" t="s">
        <v>29</v>
      </c>
    </row>
    <row r="26" spans="1:26" ht="25.5">
      <c r="A26" s="58" t="s">
        <v>69</v>
      </c>
      <c r="B26" s="58" t="s">
        <v>47</v>
      </c>
      <c r="C26" s="59" t="s">
        <v>90</v>
      </c>
      <c r="D26" s="64"/>
      <c r="E26" s="68" t="s">
        <v>89</v>
      </c>
      <c r="F26" s="65"/>
      <c r="G26" s="68" t="s">
        <v>89</v>
      </c>
      <c r="H26" s="65"/>
      <c r="I26" s="65"/>
      <c r="J26" s="66">
        <f aca="true" t="shared" si="1" ref="J26:J32">SUM(E26:I26)</f>
        <v>0</v>
      </c>
      <c r="K26" s="69" t="s">
        <v>89</v>
      </c>
      <c r="X26" s="11" t="s">
        <v>28</v>
      </c>
      <c r="Y26" s="11" t="s">
        <v>13</v>
      </c>
      <c r="Z26" s="11" t="s">
        <v>29</v>
      </c>
    </row>
    <row r="27" spans="1:11" ht="25.5">
      <c r="A27" s="58" t="s">
        <v>68</v>
      </c>
      <c r="B27" s="35" t="s">
        <v>48</v>
      </c>
      <c r="C27" s="59" t="s">
        <v>91</v>
      </c>
      <c r="D27" s="64"/>
      <c r="E27" s="68" t="s">
        <v>89</v>
      </c>
      <c r="F27" s="65"/>
      <c r="G27" s="68" t="s">
        <v>89</v>
      </c>
      <c r="H27" s="65"/>
      <c r="I27" s="65"/>
      <c r="J27" s="66">
        <f t="shared" si="1"/>
        <v>0</v>
      </c>
      <c r="K27" s="69" t="s">
        <v>89</v>
      </c>
    </row>
    <row r="28" spans="1:26" ht="25.5">
      <c r="A28" s="58" t="s">
        <v>70</v>
      </c>
      <c r="B28" s="58" t="s">
        <v>49</v>
      </c>
      <c r="C28" s="59" t="s">
        <v>92</v>
      </c>
      <c r="D28" s="64"/>
      <c r="E28" s="68" t="s">
        <v>89</v>
      </c>
      <c r="F28" s="65"/>
      <c r="G28" s="65"/>
      <c r="H28" s="68" t="s">
        <v>89</v>
      </c>
      <c r="I28" s="65"/>
      <c r="J28" s="66">
        <f t="shared" si="1"/>
        <v>0</v>
      </c>
      <c r="K28" s="69" t="s">
        <v>89</v>
      </c>
      <c r="X28" s="11" t="s">
        <v>28</v>
      </c>
      <c r="Y28" s="11" t="s">
        <v>13</v>
      </c>
      <c r="Z28" s="11" t="s">
        <v>29</v>
      </c>
    </row>
    <row r="29" spans="1:11" ht="12.75">
      <c r="A29" s="58" t="s">
        <v>71</v>
      </c>
      <c r="B29" s="58" t="s">
        <v>50</v>
      </c>
      <c r="C29" s="59" t="s">
        <v>76</v>
      </c>
      <c r="D29" s="64"/>
      <c r="E29" s="68" t="s">
        <v>89</v>
      </c>
      <c r="F29" s="68" t="s">
        <v>89</v>
      </c>
      <c r="G29" s="65"/>
      <c r="H29" s="68" t="s">
        <v>89</v>
      </c>
      <c r="I29" s="65"/>
      <c r="J29" s="66">
        <f t="shared" si="1"/>
        <v>0</v>
      </c>
      <c r="K29" s="69" t="s">
        <v>89</v>
      </c>
    </row>
    <row r="30" spans="1:26" ht="12.75">
      <c r="A30" s="58" t="s">
        <v>72</v>
      </c>
      <c r="B30" s="58" t="s">
        <v>51</v>
      </c>
      <c r="C30" s="59" t="s">
        <v>77</v>
      </c>
      <c r="D30" s="64"/>
      <c r="E30" s="68" t="s">
        <v>89</v>
      </c>
      <c r="F30" s="68" t="s">
        <v>89</v>
      </c>
      <c r="G30" s="65"/>
      <c r="H30" s="68" t="s">
        <v>89</v>
      </c>
      <c r="I30" s="65"/>
      <c r="J30" s="66">
        <f t="shared" si="1"/>
        <v>0</v>
      </c>
      <c r="K30" s="69" t="s">
        <v>89</v>
      </c>
      <c r="X30" s="11" t="s">
        <v>28</v>
      </c>
      <c r="Y30" s="11" t="s">
        <v>13</v>
      </c>
      <c r="Z30" s="11" t="s">
        <v>29</v>
      </c>
    </row>
    <row r="31" spans="1:11" ht="25.5">
      <c r="A31" s="58" t="s">
        <v>73</v>
      </c>
      <c r="B31" s="58" t="s">
        <v>52</v>
      </c>
      <c r="C31" s="59" t="s">
        <v>78</v>
      </c>
      <c r="D31" s="64"/>
      <c r="E31" s="65"/>
      <c r="F31" s="68" t="s">
        <v>89</v>
      </c>
      <c r="G31" s="68" t="s">
        <v>89</v>
      </c>
      <c r="H31" s="65"/>
      <c r="I31" s="65"/>
      <c r="J31" s="66">
        <f t="shared" si="1"/>
        <v>0</v>
      </c>
      <c r="K31" s="67"/>
    </row>
    <row r="32" spans="1:26" ht="25.5">
      <c r="A32" s="58" t="s">
        <v>74</v>
      </c>
      <c r="B32" s="58" t="s">
        <v>53</v>
      </c>
      <c r="C32" s="59" t="s">
        <v>79</v>
      </c>
      <c r="D32" s="64"/>
      <c r="E32" s="68" t="s">
        <v>89</v>
      </c>
      <c r="F32" s="68" t="s">
        <v>89</v>
      </c>
      <c r="G32" s="68" t="s">
        <v>89</v>
      </c>
      <c r="H32" s="65"/>
      <c r="I32" s="65">
        <v>36743.57</v>
      </c>
      <c r="J32" s="66">
        <f t="shared" si="1"/>
        <v>36743.57</v>
      </c>
      <c r="K32" s="67"/>
      <c r="X32" s="11" t="s">
        <v>28</v>
      </c>
      <c r="Y32" s="11" t="s">
        <v>13</v>
      </c>
      <c r="Z32" s="11" t="s">
        <v>29</v>
      </c>
    </row>
    <row r="33" spans="1:26" ht="25.5">
      <c r="A33" s="35" t="s">
        <v>75</v>
      </c>
      <c r="B33" s="58" t="s">
        <v>54</v>
      </c>
      <c r="C33" s="71" t="s">
        <v>98</v>
      </c>
      <c r="D33" s="64"/>
      <c r="E33" s="66">
        <f>E25+E31</f>
        <v>0</v>
      </c>
      <c r="F33" s="66">
        <f>F25+F26-F27+F28</f>
        <v>0</v>
      </c>
      <c r="G33" s="66">
        <f>G25+G28+G29-G30</f>
        <v>0</v>
      </c>
      <c r="H33" s="66">
        <f>H25+H26-H27+H31+H32</f>
        <v>0</v>
      </c>
      <c r="I33" s="66">
        <f>I25+I26-I27+I28+I29-I30+I31+I32</f>
        <v>51410.17</v>
      </c>
      <c r="J33" s="66">
        <f>J25+J26-J27+J28+J29-J30+J31+J32</f>
        <v>51410.17</v>
      </c>
      <c r="K33" s="70">
        <f>K25+K31+K32</f>
        <v>0</v>
      </c>
      <c r="X33" s="11" t="s">
        <v>28</v>
      </c>
      <c r="Y33" s="11" t="s">
        <v>13</v>
      </c>
      <c r="Z33" s="11" t="s">
        <v>29</v>
      </c>
    </row>
    <row r="34" spans="1:26" ht="12.75" customHeight="1">
      <c r="A34" s="31"/>
      <c r="B34" s="31"/>
      <c r="C34" s="32"/>
      <c r="D34" s="33"/>
      <c r="E34" s="43"/>
      <c r="F34" s="43"/>
      <c r="G34" s="43"/>
      <c r="H34" s="43"/>
      <c r="I34" s="43"/>
      <c r="J34" s="44"/>
      <c r="K34" s="44"/>
      <c r="X34" s="11" t="s">
        <v>28</v>
      </c>
      <c r="Y34" s="11" t="s">
        <v>13</v>
      </c>
      <c r="Z34" s="11" t="s">
        <v>29</v>
      </c>
    </row>
    <row r="35" spans="1:26" ht="12.75" customHeight="1">
      <c r="A35" s="31"/>
      <c r="B35" s="31"/>
      <c r="C35" s="32"/>
      <c r="D35" s="33"/>
      <c r="E35" s="45"/>
      <c r="F35" s="45"/>
      <c r="G35" s="45"/>
      <c r="H35" s="45"/>
      <c r="I35" s="47"/>
      <c r="J35" s="60" t="s">
        <v>31</v>
      </c>
      <c r="K35" s="54" t="str">
        <f>IstaigosKodas</f>
        <v>2224</v>
      </c>
      <c r="X35" s="11" t="s">
        <v>28</v>
      </c>
      <c r="Y35" s="11" t="s">
        <v>13</v>
      </c>
      <c r="Z35" s="11" t="s">
        <v>29</v>
      </c>
    </row>
    <row r="36" spans="1:26" ht="12.75" customHeight="1">
      <c r="A36" s="31"/>
      <c r="B36" s="31"/>
      <c r="C36" s="32"/>
      <c r="D36" s="33"/>
      <c r="E36" s="45"/>
      <c r="F36" s="45"/>
      <c r="G36" s="45"/>
      <c r="H36" s="45"/>
      <c r="I36" s="45"/>
      <c r="J36" s="46"/>
      <c r="K36" s="46"/>
      <c r="X36" s="11" t="s">
        <v>28</v>
      </c>
      <c r="Y36" s="11" t="s">
        <v>13</v>
      </c>
      <c r="Z36" s="11" t="s">
        <v>29</v>
      </c>
    </row>
    <row r="37" spans="1:26" ht="12.75" customHeight="1">
      <c r="A37" s="31"/>
      <c r="B37" s="31"/>
      <c r="C37" s="49"/>
      <c r="D37" s="48"/>
      <c r="E37" s="48"/>
      <c r="F37" s="48"/>
      <c r="G37" s="48"/>
      <c r="H37" s="48"/>
      <c r="I37" s="83" t="str">
        <f>IstaigosVadovas</f>
        <v>Jonas Jočiūnas</v>
      </c>
      <c r="J37" s="83"/>
      <c r="K37" s="83"/>
      <c r="X37" s="11" t="s">
        <v>28</v>
      </c>
      <c r="Y37" s="11" t="s">
        <v>13</v>
      </c>
      <c r="Z37" s="11" t="s">
        <v>29</v>
      </c>
    </row>
    <row r="38" spans="1:26" ht="12.75" customHeight="1">
      <c r="A38" s="31"/>
      <c r="B38" s="31"/>
      <c r="C38" s="84" t="s">
        <v>94</v>
      </c>
      <c r="D38" s="84"/>
      <c r="E38" s="84"/>
      <c r="F38" s="84" t="s">
        <v>25</v>
      </c>
      <c r="G38" s="84"/>
      <c r="H38" s="50"/>
      <c r="I38" s="84" t="s">
        <v>24</v>
      </c>
      <c r="J38" s="84"/>
      <c r="K38" s="84"/>
      <c r="X38" s="11" t="s">
        <v>28</v>
      </c>
      <c r="Y38" s="11" t="s">
        <v>13</v>
      </c>
      <c r="Z38" s="11" t="s">
        <v>29</v>
      </c>
    </row>
    <row r="39" spans="11:24" s="21" customFormat="1" ht="12.75" customHeight="1">
      <c r="K39" s="18"/>
      <c r="X39" s="21" t="s">
        <v>14</v>
      </c>
    </row>
    <row r="40" spans="1:11" s="21" customFormat="1" ht="15" customHeight="1">
      <c r="A40" s="23"/>
      <c r="B40" s="23"/>
      <c r="C40" s="49"/>
      <c r="D40" s="48"/>
      <c r="E40" s="48"/>
      <c r="F40" s="48"/>
      <c r="G40" s="48"/>
      <c r="H40" s="48"/>
      <c r="I40" s="83" t="str">
        <f>IstaigosFinansininkas</f>
        <v>Daiva Sabulienė</v>
      </c>
      <c r="J40" s="83"/>
      <c r="K40" s="83"/>
    </row>
    <row r="41" spans="1:11" s="21" customFormat="1" ht="12.75" customHeight="1">
      <c r="A41" s="20"/>
      <c r="B41" s="20"/>
      <c r="C41" s="84" t="s">
        <v>95</v>
      </c>
      <c r="D41" s="84"/>
      <c r="E41" s="84"/>
      <c r="F41" s="84" t="s">
        <v>25</v>
      </c>
      <c r="G41" s="84"/>
      <c r="H41" s="50"/>
      <c r="I41" s="84" t="s">
        <v>24</v>
      </c>
      <c r="J41" s="84"/>
      <c r="K41" s="84"/>
    </row>
    <row r="42" spans="1:11" ht="14.25" customHeight="1" hidden="1">
      <c r="A42" s="24"/>
      <c r="B42" s="24"/>
      <c r="C42" s="22"/>
      <c r="D42" s="90"/>
      <c r="E42" s="90"/>
      <c r="F42" s="51"/>
      <c r="G42" s="51"/>
      <c r="H42" s="51"/>
      <c r="I42" s="83"/>
      <c r="J42" s="83"/>
      <c r="K42" s="83"/>
    </row>
    <row r="43" spans="1:11" ht="14.25" customHeight="1" hidden="1">
      <c r="A43" s="19"/>
      <c r="B43" s="19"/>
      <c r="C43" s="19"/>
      <c r="D43" s="19"/>
      <c r="E43" s="25"/>
      <c r="F43" s="25"/>
      <c r="G43" s="25"/>
      <c r="H43" s="25"/>
      <c r="I43" s="84"/>
      <c r="J43" s="84"/>
      <c r="K43" s="84"/>
    </row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</sheetData>
  <sheetProtection password="EF5F" sheet="1" objects="1" scenarios="1"/>
  <mergeCells count="24">
    <mergeCell ref="I43:K43"/>
    <mergeCell ref="I40:K40"/>
    <mergeCell ref="I42:K42"/>
    <mergeCell ref="D42:E42"/>
    <mergeCell ref="I41:K41"/>
    <mergeCell ref="F41:G41"/>
    <mergeCell ref="C41:E41"/>
    <mergeCell ref="I37:K37"/>
    <mergeCell ref="C38:E38"/>
    <mergeCell ref="F38:G38"/>
    <mergeCell ref="E14:I14"/>
    <mergeCell ref="C14:C15"/>
    <mergeCell ref="D14:D15"/>
    <mergeCell ref="J14:J15"/>
    <mergeCell ref="I38:K38"/>
    <mergeCell ref="A14:A15"/>
    <mergeCell ref="H1:K1"/>
    <mergeCell ref="A3:K3"/>
    <mergeCell ref="A9:K9"/>
    <mergeCell ref="A4:K4"/>
    <mergeCell ref="A5:K5"/>
    <mergeCell ref="A6:K6"/>
    <mergeCell ref="A7:K7"/>
    <mergeCell ref="K14:K15"/>
  </mergeCells>
  <conditionalFormatting sqref="C11">
    <cfRule type="cellIs" priority="3" dxfId="0" operator="equal" stopIfTrue="1">
      <formula>""</formula>
    </cfRule>
  </conditionalFormatting>
  <printOptions horizontalCentered="1"/>
  <pageMargins left="0.6" right="0.18" top="0.4330708661417323" bottom="0.3937007874015748" header="0.2755905511811024" footer="0.2755905511811024"/>
  <pageSetup fitToHeight="1" fitToWidth="1" horizontalDpi="600" verticalDpi="600" orientation="portrait" paperSize="9" scale="92" r:id="rId2"/>
  <headerFooter alignWithMargins="0">
    <oddHeader>&amp;C&amp;P&amp;RCRC kodas: e8680c04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403</v>
      </c>
    </row>
    <row r="2" spans="1:3" ht="10.5">
      <c r="A2" t="s">
        <v>56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250</v>
      </c>
    </row>
    <row r="3" spans="1:2" ht="16.5" customHeight="1">
      <c r="A3" s="2" t="s">
        <v>6</v>
      </c>
      <c r="B3" s="1" t="s">
        <v>251</v>
      </c>
    </row>
    <row r="4" spans="1:2" ht="16.5" customHeight="1">
      <c r="A4" s="2" t="s">
        <v>1</v>
      </c>
      <c r="B4" s="1" t="s">
        <v>252</v>
      </c>
    </row>
    <row r="5" spans="1:2" ht="16.5" customHeight="1">
      <c r="A5" s="2" t="s">
        <v>2</v>
      </c>
      <c r="B5" s="1" t="s">
        <v>253</v>
      </c>
    </row>
    <row r="6" spans="1:2" ht="16.5" customHeight="1">
      <c r="A6" s="2" t="s">
        <v>7</v>
      </c>
      <c r="B6" s="1" t="s">
        <v>254</v>
      </c>
    </row>
    <row r="7" spans="1:2" ht="16.5" customHeight="1">
      <c r="A7" s="2" t="s">
        <v>8</v>
      </c>
      <c r="B7" s="1" t="s">
        <v>255</v>
      </c>
    </row>
    <row r="8" spans="1:2" ht="16.5" customHeight="1">
      <c r="A8" s="2" t="s">
        <v>9</v>
      </c>
      <c r="B8" s="1" t="s">
        <v>256</v>
      </c>
    </row>
    <row r="9" spans="1:2" ht="16.5" customHeight="1">
      <c r="A9" s="2" t="s">
        <v>10</v>
      </c>
      <c r="B9" s="1" t="s">
        <v>257</v>
      </c>
    </row>
    <row r="10" spans="1:2" ht="16.5" customHeight="1">
      <c r="A10" s="2" t="s">
        <v>258</v>
      </c>
      <c r="B10" s="4" t="s">
        <v>259</v>
      </c>
    </row>
    <row r="11" spans="1:2" ht="16.5" customHeight="1">
      <c r="A11" s="2" t="s">
        <v>11</v>
      </c>
      <c r="B11" s="4" t="s">
        <v>260</v>
      </c>
    </row>
    <row r="12" spans="1:2" ht="16.5" customHeight="1">
      <c r="A12" s="2" t="s">
        <v>12</v>
      </c>
      <c r="B12" s="73">
        <v>41681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261</v>
      </c>
      <c r="B1" s="1" t="s">
        <v>262</v>
      </c>
    </row>
    <row r="2" spans="1:2" ht="10.5">
      <c r="A2" s="1" t="s">
        <v>263</v>
      </c>
      <c r="B2" s="1" t="s">
        <v>264</v>
      </c>
    </row>
    <row r="3" spans="1:2" ht="10.5">
      <c r="A3" s="1" t="s">
        <v>265</v>
      </c>
      <c r="B3" s="1" t="s">
        <v>266</v>
      </c>
    </row>
    <row r="4" spans="1:2" ht="10.5">
      <c r="A4" s="1" t="s">
        <v>267</v>
      </c>
      <c r="B4" s="1" t="s">
        <v>268</v>
      </c>
    </row>
    <row r="5" spans="1:2" ht="10.5">
      <c r="A5" s="1" t="s">
        <v>269</v>
      </c>
      <c r="B5" s="1" t="s">
        <v>270</v>
      </c>
    </row>
    <row r="6" spans="1:2" ht="10.5">
      <c r="A6" s="1" t="s">
        <v>271</v>
      </c>
      <c r="B6" s="1" t="s">
        <v>272</v>
      </c>
    </row>
    <row r="7" spans="1:2" ht="10.5">
      <c r="A7" s="1" t="s">
        <v>273</v>
      </c>
      <c r="B7" s="1" t="s">
        <v>274</v>
      </c>
    </row>
    <row r="8" spans="1:2" ht="10.5">
      <c r="A8" s="1" t="s">
        <v>275</v>
      </c>
      <c r="B8" s="1" t="s">
        <v>276</v>
      </c>
    </row>
    <row r="9" spans="1:2" ht="10.5">
      <c r="A9" s="1" t="s">
        <v>277</v>
      </c>
      <c r="B9" s="1" t="s">
        <v>278</v>
      </c>
    </row>
    <row r="10" spans="1:2" ht="10.5">
      <c r="A10" s="1" t="s">
        <v>279</v>
      </c>
      <c r="B10" s="1" t="s">
        <v>280</v>
      </c>
    </row>
    <row r="11" spans="1:2" ht="10.5">
      <c r="A11" s="1" t="s">
        <v>281</v>
      </c>
      <c r="B11" s="1" t="s">
        <v>282</v>
      </c>
    </row>
    <row r="12" spans="1:2" ht="10.5">
      <c r="A12" s="1" t="s">
        <v>283</v>
      </c>
      <c r="B12" s="1" t="s">
        <v>284</v>
      </c>
    </row>
    <row r="13" spans="1:2" ht="10.5">
      <c r="A13" s="1" t="s">
        <v>285</v>
      </c>
      <c r="B13" s="1" t="s">
        <v>286</v>
      </c>
    </row>
    <row r="14" spans="1:2" ht="10.5">
      <c r="A14" s="1" t="s">
        <v>287</v>
      </c>
      <c r="B14" s="1" t="s">
        <v>288</v>
      </c>
    </row>
    <row r="15" spans="1:2" ht="10.5">
      <c r="A15" s="1" t="s">
        <v>289</v>
      </c>
      <c r="B15" s="1" t="s">
        <v>290</v>
      </c>
    </row>
    <row r="16" spans="1:2" ht="10.5">
      <c r="A16" s="1" t="s">
        <v>291</v>
      </c>
      <c r="B16" s="1" t="s">
        <v>292</v>
      </c>
    </row>
    <row r="17" spans="1:2" ht="10.5">
      <c r="A17" s="1" t="s">
        <v>293</v>
      </c>
      <c r="B17" s="1" t="s">
        <v>294</v>
      </c>
    </row>
    <row r="18" spans="1:2" ht="10.5">
      <c r="A18" s="1" t="s">
        <v>295</v>
      </c>
      <c r="B18" s="1" t="s">
        <v>296</v>
      </c>
    </row>
    <row r="19" spans="1:2" ht="10.5">
      <c r="A19" s="1" t="s">
        <v>297</v>
      </c>
      <c r="B19" s="1" t="s">
        <v>298</v>
      </c>
    </row>
    <row r="20" spans="1:2" ht="10.5">
      <c r="A20" s="1" t="s">
        <v>299</v>
      </c>
      <c r="B20" s="1" t="s">
        <v>299</v>
      </c>
    </row>
    <row r="21" spans="1:2" ht="10.5">
      <c r="A21" s="1" t="s">
        <v>247</v>
      </c>
      <c r="B21" s="1" t="s">
        <v>247</v>
      </c>
    </row>
    <row r="22" spans="1:2" ht="10.5">
      <c r="A22" s="1" t="s">
        <v>247</v>
      </c>
      <c r="B22" s="1" t="s">
        <v>247</v>
      </c>
    </row>
    <row r="23" spans="1:2" ht="10.5">
      <c r="A23" s="1" t="s">
        <v>247</v>
      </c>
      <c r="B23" s="1" t="s">
        <v>247</v>
      </c>
    </row>
    <row r="24" spans="1:2" ht="10.5">
      <c r="A24" s="1" t="s">
        <v>247</v>
      </c>
      <c r="B24" s="1" t="s">
        <v>247</v>
      </c>
    </row>
    <row r="25" spans="1:2" ht="10.5">
      <c r="A25" s="1" t="s">
        <v>247</v>
      </c>
      <c r="B25" s="1" t="s">
        <v>247</v>
      </c>
    </row>
    <row r="26" spans="1:2" ht="10.5">
      <c r="A26" s="1" t="s">
        <v>247</v>
      </c>
      <c r="B26" s="1" t="s">
        <v>247</v>
      </c>
    </row>
    <row r="27" spans="1:2" ht="10.5">
      <c r="A27" s="1" t="s">
        <v>247</v>
      </c>
      <c r="B27" s="1" t="s">
        <v>247</v>
      </c>
    </row>
    <row r="28" spans="1:2" ht="10.5">
      <c r="A28" s="1" t="s">
        <v>247</v>
      </c>
      <c r="B28" s="1" t="s">
        <v>247</v>
      </c>
    </row>
    <row r="29" spans="1:2" ht="10.5">
      <c r="A29" s="1" t="s">
        <v>247</v>
      </c>
      <c r="B29" s="1" t="s">
        <v>247</v>
      </c>
    </row>
    <row r="30" spans="1:2" ht="10.5">
      <c r="A30" s="1" t="s">
        <v>247</v>
      </c>
      <c r="B30" s="1" t="s">
        <v>247</v>
      </c>
    </row>
    <row r="31" spans="1:2" ht="10.5">
      <c r="A31" s="1" t="s">
        <v>247</v>
      </c>
      <c r="B31" s="1" t="s">
        <v>247</v>
      </c>
    </row>
    <row r="32" spans="1:2" ht="10.5">
      <c r="A32" s="1" t="s">
        <v>247</v>
      </c>
      <c r="B32" s="1" t="s">
        <v>247</v>
      </c>
    </row>
    <row r="33" spans="1:2" ht="10.5">
      <c r="A33" s="1" t="s">
        <v>247</v>
      </c>
      <c r="B33" s="1" t="s">
        <v>247</v>
      </c>
    </row>
    <row r="34" spans="1:2" ht="10.5">
      <c r="A34" s="1" t="s">
        <v>247</v>
      </c>
      <c r="B34" s="1" t="s">
        <v>247</v>
      </c>
    </row>
    <row r="35" spans="1:2" ht="10.5">
      <c r="A35" s="1" t="s">
        <v>247</v>
      </c>
      <c r="B35" s="1" t="s">
        <v>247</v>
      </c>
    </row>
    <row r="36" spans="1:2" ht="10.5">
      <c r="A36" s="1" t="s">
        <v>247</v>
      </c>
      <c r="B36" s="1" t="s">
        <v>247</v>
      </c>
    </row>
    <row r="37" spans="1:2" ht="10.5">
      <c r="A37" s="1" t="s">
        <v>247</v>
      </c>
      <c r="B37" s="1" t="s">
        <v>247</v>
      </c>
    </row>
    <row r="38" spans="1:2" ht="10.5">
      <c r="A38" s="1" t="s">
        <v>247</v>
      </c>
      <c r="B38" s="1" t="s">
        <v>247</v>
      </c>
    </row>
    <row r="39" spans="1:2" ht="10.5">
      <c r="A39" s="1" t="s">
        <v>247</v>
      </c>
      <c r="B39" s="1" t="s">
        <v>247</v>
      </c>
    </row>
    <row r="40" spans="1:2" ht="10.5">
      <c r="A40" s="1" t="s">
        <v>247</v>
      </c>
      <c r="B40" s="1" t="s">
        <v>247</v>
      </c>
    </row>
    <row r="41" spans="1:2" ht="10.5">
      <c r="A41" s="1" t="s">
        <v>247</v>
      </c>
      <c r="B41" s="1" t="s">
        <v>247</v>
      </c>
    </row>
    <row r="42" spans="1:2" ht="10.5">
      <c r="A42" s="1" t="s">
        <v>247</v>
      </c>
      <c r="B42" s="1" t="s">
        <v>247</v>
      </c>
    </row>
    <row r="43" spans="1:2" ht="10.5">
      <c r="A43" s="1" t="s">
        <v>247</v>
      </c>
      <c r="B43" s="1" t="s">
        <v>247</v>
      </c>
    </row>
    <row r="44" spans="1:2" ht="10.5">
      <c r="A44" s="1" t="s">
        <v>247</v>
      </c>
      <c r="B44" s="1" t="s">
        <v>247</v>
      </c>
    </row>
    <row r="45" spans="1:2" ht="10.5">
      <c r="A45" s="1" t="s">
        <v>247</v>
      </c>
      <c r="B45" s="1" t="s">
        <v>247</v>
      </c>
    </row>
    <row r="46" spans="1:2" ht="10.5">
      <c r="A46" s="1" t="s">
        <v>247</v>
      </c>
      <c r="B46" s="1" t="s">
        <v>247</v>
      </c>
    </row>
    <row r="47" spans="1:2" ht="10.5">
      <c r="A47" s="1" t="s">
        <v>247</v>
      </c>
      <c r="B47" s="1" t="s">
        <v>247</v>
      </c>
    </row>
    <row r="48" spans="1:2" ht="10.5">
      <c r="A48" s="1" t="s">
        <v>247</v>
      </c>
      <c r="B48" s="1" t="s">
        <v>247</v>
      </c>
    </row>
    <row r="49" spans="1:2" ht="10.5">
      <c r="A49" s="1" t="s">
        <v>247</v>
      </c>
      <c r="B49" s="1" t="s">
        <v>247</v>
      </c>
    </row>
    <row r="50" spans="1:2" ht="10.5">
      <c r="A50" s="1" t="s">
        <v>247</v>
      </c>
      <c r="B50" s="1" t="s">
        <v>247</v>
      </c>
    </row>
    <row r="51" spans="1:2" ht="10.5">
      <c r="A51" s="1" t="s">
        <v>247</v>
      </c>
      <c r="B51" s="1" t="s">
        <v>247</v>
      </c>
    </row>
    <row r="52" spans="1:2" ht="10.5">
      <c r="A52" s="1" t="s">
        <v>247</v>
      </c>
      <c r="B52" s="1" t="s">
        <v>247</v>
      </c>
    </row>
    <row r="53" spans="1:2" ht="10.5">
      <c r="A53" s="1" t="s">
        <v>247</v>
      </c>
      <c r="B53" s="1" t="s">
        <v>247</v>
      </c>
    </row>
    <row r="54" spans="1:2" ht="10.5">
      <c r="A54" s="1" t="s">
        <v>247</v>
      </c>
      <c r="B54" s="1" t="s">
        <v>247</v>
      </c>
    </row>
    <row r="55" spans="1:2" ht="10.5">
      <c r="A55" s="1" t="s">
        <v>247</v>
      </c>
      <c r="B55" s="1" t="s">
        <v>247</v>
      </c>
    </row>
    <row r="56" spans="1:2" ht="10.5">
      <c r="A56" s="1" t="s">
        <v>247</v>
      </c>
      <c r="B56" s="1" t="s">
        <v>247</v>
      </c>
    </row>
    <row r="57" spans="1:2" ht="10.5">
      <c r="A57" s="1" t="s">
        <v>247</v>
      </c>
      <c r="B57" s="1" t="s">
        <v>247</v>
      </c>
    </row>
    <row r="58" spans="1:2" ht="10.5">
      <c r="A58" s="1" t="s">
        <v>247</v>
      </c>
      <c r="B58" s="1" t="s">
        <v>247</v>
      </c>
    </row>
    <row r="59" spans="1:2" ht="10.5">
      <c r="A59" s="1" t="s">
        <v>247</v>
      </c>
      <c r="B59" s="1" t="s">
        <v>247</v>
      </c>
    </row>
    <row r="60" spans="1:2" ht="10.5">
      <c r="A60" s="1" t="s">
        <v>247</v>
      </c>
      <c r="B60" s="1" t="s">
        <v>247</v>
      </c>
    </row>
    <row r="61" spans="1:2" ht="10.5">
      <c r="A61" s="1" t="s">
        <v>247</v>
      </c>
      <c r="B61" s="1" t="s">
        <v>247</v>
      </c>
    </row>
    <row r="62" spans="1:2" ht="10.5">
      <c r="A62" s="1" t="s">
        <v>247</v>
      </c>
      <c r="B62" s="1" t="s">
        <v>247</v>
      </c>
    </row>
    <row r="63" spans="1:2" ht="10.5">
      <c r="A63" s="1" t="s">
        <v>247</v>
      </c>
      <c r="B63" s="1" t="s">
        <v>247</v>
      </c>
    </row>
    <row r="64" spans="1:2" ht="10.5">
      <c r="A64" s="1" t="s">
        <v>247</v>
      </c>
      <c r="B64" s="1" t="s">
        <v>247</v>
      </c>
    </row>
    <row r="65" spans="1:2" ht="10.5">
      <c r="A65" s="1" t="s">
        <v>247</v>
      </c>
      <c r="B65" s="1" t="s">
        <v>247</v>
      </c>
    </row>
    <row r="66" spans="1:2" ht="10.5">
      <c r="A66" s="1" t="s">
        <v>247</v>
      </c>
      <c r="B66" s="1" t="s">
        <v>247</v>
      </c>
    </row>
    <row r="67" spans="1:2" ht="10.5">
      <c r="A67" s="1" t="s">
        <v>247</v>
      </c>
      <c r="B67" s="1" t="s">
        <v>247</v>
      </c>
    </row>
    <row r="68" spans="1:2" ht="10.5">
      <c r="A68" s="1" t="s">
        <v>247</v>
      </c>
      <c r="B68" s="1" t="s">
        <v>247</v>
      </c>
    </row>
    <row r="69" spans="1:2" ht="10.5">
      <c r="A69" s="1" t="s">
        <v>247</v>
      </c>
      <c r="B69" s="1" t="s">
        <v>247</v>
      </c>
    </row>
    <row r="70" spans="1:2" ht="10.5">
      <c r="A70" s="1" t="s">
        <v>247</v>
      </c>
      <c r="B70" s="1" t="s">
        <v>247</v>
      </c>
    </row>
    <row r="71" spans="1:2" ht="10.5">
      <c r="A71" s="1" t="s">
        <v>247</v>
      </c>
      <c r="B71" s="1" t="s">
        <v>247</v>
      </c>
    </row>
    <row r="72" spans="1:2" ht="10.5">
      <c r="A72" s="1" t="s">
        <v>247</v>
      </c>
      <c r="B72" s="1" t="s">
        <v>247</v>
      </c>
    </row>
    <row r="73" spans="1:2" ht="10.5">
      <c r="A73" s="1" t="s">
        <v>247</v>
      </c>
      <c r="B73" s="1" t="s">
        <v>247</v>
      </c>
    </row>
    <row r="74" spans="1:2" ht="10.5">
      <c r="A74" s="1" t="s">
        <v>247</v>
      </c>
      <c r="B74" s="1" t="s">
        <v>247</v>
      </c>
    </row>
    <row r="75" spans="1:2" ht="10.5">
      <c r="A75" s="1" t="s">
        <v>247</v>
      </c>
      <c r="B75" s="1" t="s">
        <v>247</v>
      </c>
    </row>
    <row r="76" spans="1:2" ht="10.5">
      <c r="A76" s="1" t="s">
        <v>247</v>
      </c>
      <c r="B76" s="1" t="s">
        <v>247</v>
      </c>
    </row>
    <row r="77" spans="1:2" ht="10.5">
      <c r="A77" s="1" t="s">
        <v>247</v>
      </c>
      <c r="B77" s="1" t="s">
        <v>247</v>
      </c>
    </row>
    <row r="78" spans="1:2" ht="10.5">
      <c r="A78" s="1" t="s">
        <v>247</v>
      </c>
      <c r="B78" s="1" t="s">
        <v>247</v>
      </c>
    </row>
    <row r="79" spans="1:2" ht="10.5">
      <c r="A79" s="1" t="s">
        <v>247</v>
      </c>
      <c r="B79" s="1" t="s">
        <v>247</v>
      </c>
    </row>
    <row r="80" spans="1:2" ht="10.5">
      <c r="A80" s="1" t="s">
        <v>247</v>
      </c>
      <c r="B80" s="1" t="s">
        <v>247</v>
      </c>
    </row>
    <row r="81" spans="1:2" ht="10.5">
      <c r="A81" s="1" t="s">
        <v>247</v>
      </c>
      <c r="B81" s="1" t="s">
        <v>247</v>
      </c>
    </row>
    <row r="82" spans="1:2" ht="10.5">
      <c r="A82" s="1" t="s">
        <v>247</v>
      </c>
      <c r="B82" s="1" t="s">
        <v>247</v>
      </c>
    </row>
    <row r="83" spans="1:2" ht="10.5">
      <c r="A83" s="1" t="s">
        <v>247</v>
      </c>
      <c r="B83" s="1" t="s">
        <v>247</v>
      </c>
    </row>
    <row r="84" spans="1:2" ht="10.5">
      <c r="A84" s="1" t="s">
        <v>247</v>
      </c>
      <c r="B84" s="1" t="s">
        <v>247</v>
      </c>
    </row>
    <row r="85" spans="1:2" ht="10.5">
      <c r="A85" s="1" t="s">
        <v>247</v>
      </c>
      <c r="B85" s="1" t="s">
        <v>247</v>
      </c>
    </row>
    <row r="86" spans="1:2" ht="10.5">
      <c r="A86" s="1" t="s">
        <v>247</v>
      </c>
      <c r="B86" s="1" t="s">
        <v>247</v>
      </c>
    </row>
    <row r="87" spans="1:2" ht="10.5">
      <c r="A87" s="1" t="s">
        <v>247</v>
      </c>
      <c r="B87" s="1" t="s">
        <v>247</v>
      </c>
    </row>
    <row r="88" spans="1:2" ht="10.5">
      <c r="A88" s="1" t="s">
        <v>247</v>
      </c>
      <c r="B88" s="1" t="s">
        <v>247</v>
      </c>
    </row>
    <row r="89" spans="1:2" ht="10.5">
      <c r="A89" s="1" t="s">
        <v>247</v>
      </c>
      <c r="B89" s="1" t="s">
        <v>247</v>
      </c>
    </row>
    <row r="90" spans="1:2" ht="10.5">
      <c r="A90" s="1" t="s">
        <v>247</v>
      </c>
      <c r="B90" s="1" t="s">
        <v>247</v>
      </c>
    </row>
    <row r="91" spans="1:2" ht="10.5">
      <c r="A91" s="1" t="s">
        <v>247</v>
      </c>
      <c r="B91" s="1" t="s">
        <v>247</v>
      </c>
    </row>
    <row r="92" spans="1:2" ht="10.5">
      <c r="A92" s="1" t="s">
        <v>247</v>
      </c>
      <c r="B92" s="1" t="s">
        <v>247</v>
      </c>
    </row>
    <row r="93" spans="1:2" ht="10.5">
      <c r="A93" s="1" t="s">
        <v>247</v>
      </c>
      <c r="B93" s="1" t="s">
        <v>247</v>
      </c>
    </row>
    <row r="94" spans="1:2" ht="10.5">
      <c r="A94" s="1" t="s">
        <v>247</v>
      </c>
      <c r="B94" s="1" t="s">
        <v>247</v>
      </c>
    </row>
    <row r="95" spans="1:2" ht="10.5">
      <c r="A95" s="1" t="s">
        <v>247</v>
      </c>
      <c r="B95" s="1" t="s">
        <v>247</v>
      </c>
    </row>
    <row r="96" spans="1:2" ht="10.5">
      <c r="A96" s="1" t="s">
        <v>247</v>
      </c>
      <c r="B96" s="1" t="s">
        <v>247</v>
      </c>
    </row>
    <row r="97" spans="1:2" ht="10.5">
      <c r="A97" s="1" t="s">
        <v>247</v>
      </c>
      <c r="B97" s="1" t="s">
        <v>247</v>
      </c>
    </row>
    <row r="98" spans="1:2" ht="10.5">
      <c r="A98" s="1" t="s">
        <v>247</v>
      </c>
      <c r="B98" s="1" t="s">
        <v>247</v>
      </c>
    </row>
    <row r="99" spans="1:2" ht="10.5">
      <c r="A99" s="1" t="s">
        <v>247</v>
      </c>
      <c r="B99" s="1" t="s">
        <v>247</v>
      </c>
    </row>
    <row r="100" spans="1:2" ht="10.5">
      <c r="A100" s="1" t="s">
        <v>247</v>
      </c>
      <c r="B100" s="1" t="s">
        <v>247</v>
      </c>
    </row>
    <row r="101" spans="1:2" ht="10.5">
      <c r="A101" s="1" t="s">
        <v>247</v>
      </c>
      <c r="B101" s="1" t="s">
        <v>247</v>
      </c>
    </row>
    <row r="102" spans="1:2" ht="10.5">
      <c r="A102" s="1" t="s">
        <v>247</v>
      </c>
      <c r="B102" s="1" t="s">
        <v>247</v>
      </c>
    </row>
    <row r="103" spans="1:2" ht="10.5">
      <c r="A103" s="1" t="s">
        <v>247</v>
      </c>
      <c r="B103" s="1" t="s">
        <v>247</v>
      </c>
    </row>
    <row r="104" spans="1:2" ht="10.5">
      <c r="A104" s="1" t="s">
        <v>247</v>
      </c>
      <c r="B104" s="1" t="s">
        <v>247</v>
      </c>
    </row>
    <row r="105" spans="1:2" ht="10.5">
      <c r="A105" s="1" t="s">
        <v>247</v>
      </c>
      <c r="B105" s="1" t="s">
        <v>247</v>
      </c>
    </row>
    <row r="106" spans="1:2" ht="10.5">
      <c r="A106" s="1" t="s">
        <v>247</v>
      </c>
      <c r="B106" s="1" t="s">
        <v>247</v>
      </c>
    </row>
    <row r="107" spans="1:2" ht="10.5">
      <c r="A107" s="1" t="s">
        <v>247</v>
      </c>
      <c r="B107" s="1" t="s">
        <v>247</v>
      </c>
    </row>
    <row r="108" spans="1:2" ht="10.5">
      <c r="A108" s="1" t="s">
        <v>247</v>
      </c>
      <c r="B108" s="1" t="s">
        <v>247</v>
      </c>
    </row>
    <row r="109" spans="1:2" ht="10.5">
      <c r="A109" s="1" t="s">
        <v>247</v>
      </c>
      <c r="B109" s="1" t="s">
        <v>247</v>
      </c>
    </row>
    <row r="110" spans="1:2" ht="10.5">
      <c r="A110" s="1" t="s">
        <v>247</v>
      </c>
      <c r="B110" s="1" t="s">
        <v>247</v>
      </c>
    </row>
    <row r="111" spans="1:2" ht="10.5">
      <c r="A111" s="1" t="s">
        <v>247</v>
      </c>
      <c r="B111" s="1" t="s">
        <v>247</v>
      </c>
    </row>
    <row r="112" spans="1:2" ht="10.5">
      <c r="A112" s="1" t="s">
        <v>247</v>
      </c>
      <c r="B112" s="1" t="s">
        <v>247</v>
      </c>
    </row>
    <row r="113" spans="1:2" ht="10.5">
      <c r="A113" s="1" t="s">
        <v>247</v>
      </c>
      <c r="B113" s="1" t="s">
        <v>247</v>
      </c>
    </row>
    <row r="114" spans="1:2" ht="10.5">
      <c r="A114" s="1" t="s">
        <v>247</v>
      </c>
      <c r="B114" s="1" t="s">
        <v>247</v>
      </c>
    </row>
    <row r="115" spans="1:2" ht="10.5">
      <c r="A115" s="1" t="s">
        <v>247</v>
      </c>
      <c r="B115" s="1" t="s">
        <v>247</v>
      </c>
    </row>
    <row r="116" spans="1:2" ht="10.5">
      <c r="A116" s="1" t="s">
        <v>247</v>
      </c>
      <c r="B116" s="1" t="s">
        <v>247</v>
      </c>
    </row>
    <row r="117" spans="1:2" ht="10.5">
      <c r="A117" s="1" t="s">
        <v>247</v>
      </c>
      <c r="B117" s="1" t="s">
        <v>247</v>
      </c>
    </row>
    <row r="118" spans="1:2" ht="10.5">
      <c r="A118" s="1" t="s">
        <v>247</v>
      </c>
      <c r="B118" s="1" t="s">
        <v>247</v>
      </c>
    </row>
    <row r="119" spans="1:2" ht="10.5">
      <c r="A119" s="1" t="s">
        <v>247</v>
      </c>
      <c r="B119" s="1" t="s">
        <v>247</v>
      </c>
    </row>
    <row r="120" spans="1:2" ht="10.5">
      <c r="A120" s="1" t="s">
        <v>247</v>
      </c>
      <c r="B120" s="1" t="s">
        <v>247</v>
      </c>
    </row>
    <row r="121" spans="1:2" ht="10.5">
      <c r="A121" s="1" t="s">
        <v>247</v>
      </c>
      <c r="B121" s="1" t="s">
        <v>247</v>
      </c>
    </row>
    <row r="122" spans="1:2" ht="10.5">
      <c r="A122" s="1" t="s">
        <v>247</v>
      </c>
      <c r="B122" s="1" t="s">
        <v>247</v>
      </c>
    </row>
    <row r="123" spans="1:2" ht="10.5">
      <c r="A123" s="1" t="s">
        <v>247</v>
      </c>
      <c r="B123" s="1" t="s">
        <v>247</v>
      </c>
    </row>
    <row r="124" spans="1:2" ht="10.5">
      <c r="A124" s="1" t="s">
        <v>247</v>
      </c>
      <c r="B124" s="1" t="s">
        <v>247</v>
      </c>
    </row>
    <row r="125" spans="1:2" ht="10.5">
      <c r="A125" s="1" t="s">
        <v>247</v>
      </c>
      <c r="B125" s="1" t="s">
        <v>247</v>
      </c>
    </row>
    <row r="126" spans="1:2" ht="10.5">
      <c r="A126" s="1" t="s">
        <v>247</v>
      </c>
      <c r="B126" s="1" t="s">
        <v>247</v>
      </c>
    </row>
    <row r="127" spans="1:2" ht="10.5">
      <c r="A127" s="1" t="s">
        <v>247</v>
      </c>
      <c r="B127" s="1" t="s">
        <v>247</v>
      </c>
    </row>
    <row r="128" spans="1:2" ht="10.5">
      <c r="A128" s="1" t="s">
        <v>247</v>
      </c>
      <c r="B128" s="1" t="s">
        <v>247</v>
      </c>
    </row>
    <row r="129" spans="1:2" ht="10.5">
      <c r="A129" s="1" t="s">
        <v>247</v>
      </c>
      <c r="B129" s="1" t="s">
        <v>247</v>
      </c>
    </row>
    <row r="130" spans="1:2" ht="10.5">
      <c r="A130" s="1" t="s">
        <v>247</v>
      </c>
      <c r="B130" s="1" t="s">
        <v>247</v>
      </c>
    </row>
    <row r="131" spans="1:2" ht="10.5">
      <c r="A131" s="1" t="s">
        <v>247</v>
      </c>
      <c r="B131" s="1" t="s">
        <v>247</v>
      </c>
    </row>
    <row r="132" spans="1:2" ht="10.5">
      <c r="A132" s="1" t="s">
        <v>247</v>
      </c>
      <c r="B132" s="1" t="s">
        <v>247</v>
      </c>
    </row>
    <row r="133" spans="1:2" ht="10.5">
      <c r="A133" s="1" t="s">
        <v>247</v>
      </c>
      <c r="B133" s="1" t="s">
        <v>247</v>
      </c>
    </row>
    <row r="134" spans="1:2" ht="10.5">
      <c r="A134" s="1" t="s">
        <v>247</v>
      </c>
      <c r="B134" s="1" t="s">
        <v>247</v>
      </c>
    </row>
    <row r="135" spans="1:2" ht="10.5">
      <c r="A135" s="1" t="s">
        <v>247</v>
      </c>
      <c r="B135" s="1" t="s">
        <v>247</v>
      </c>
    </row>
    <row r="136" spans="1:2" ht="10.5">
      <c r="A136" s="1" t="s">
        <v>247</v>
      </c>
      <c r="B136" s="1" t="s">
        <v>247</v>
      </c>
    </row>
    <row r="137" spans="1:2" ht="10.5">
      <c r="A137" s="1" t="s">
        <v>247</v>
      </c>
      <c r="B137" s="1" t="s">
        <v>247</v>
      </c>
    </row>
    <row r="138" spans="1:2" ht="10.5">
      <c r="A138" s="1" t="s">
        <v>247</v>
      </c>
      <c r="B138" s="1" t="s">
        <v>247</v>
      </c>
    </row>
    <row r="139" spans="1:2" ht="10.5">
      <c r="A139" s="1" t="s">
        <v>247</v>
      </c>
      <c r="B139" s="1" t="s">
        <v>247</v>
      </c>
    </row>
    <row r="140" spans="1:2" ht="10.5">
      <c r="A140" s="1" t="s">
        <v>247</v>
      </c>
      <c r="B140" s="1" t="s">
        <v>247</v>
      </c>
    </row>
    <row r="141" spans="1:2" ht="10.5">
      <c r="A141" s="1" t="s">
        <v>247</v>
      </c>
      <c r="B141" s="1" t="s">
        <v>247</v>
      </c>
    </row>
    <row r="142" spans="1:2" ht="10.5">
      <c r="A142" s="1" t="s">
        <v>247</v>
      </c>
      <c r="B142" s="1" t="s">
        <v>247</v>
      </c>
    </row>
    <row r="143" spans="1:2" ht="10.5">
      <c r="A143" s="1" t="s">
        <v>247</v>
      </c>
      <c r="B143" s="1" t="s">
        <v>247</v>
      </c>
    </row>
    <row r="144" spans="1:2" ht="10.5">
      <c r="A144" s="1" t="s">
        <v>247</v>
      </c>
      <c r="B144" s="1" t="s">
        <v>247</v>
      </c>
    </row>
    <row r="145" spans="1:2" ht="10.5">
      <c r="A145" s="1" t="s">
        <v>247</v>
      </c>
      <c r="B145" s="1" t="s">
        <v>247</v>
      </c>
    </row>
    <row r="146" spans="1:2" ht="10.5">
      <c r="A146" s="1" t="s">
        <v>247</v>
      </c>
      <c r="B146" s="1" t="s">
        <v>247</v>
      </c>
    </row>
    <row r="147" spans="1:2" ht="10.5">
      <c r="A147" s="1" t="s">
        <v>247</v>
      </c>
      <c r="B147" s="1" t="s">
        <v>247</v>
      </c>
    </row>
    <row r="148" spans="1:2" ht="10.5">
      <c r="A148" s="1" t="s">
        <v>247</v>
      </c>
      <c r="B148" s="1" t="s">
        <v>247</v>
      </c>
    </row>
    <row r="149" spans="1:2" ht="10.5">
      <c r="A149" s="1" t="s">
        <v>247</v>
      </c>
      <c r="B149" s="1" t="s">
        <v>247</v>
      </c>
    </row>
    <row r="150" spans="1:2" ht="10.5">
      <c r="A150" s="1" t="s">
        <v>247</v>
      </c>
      <c r="B150" s="1" t="s">
        <v>247</v>
      </c>
    </row>
    <row r="151" spans="1:2" ht="10.5">
      <c r="A151" s="1" t="s">
        <v>247</v>
      </c>
      <c r="B151" s="1" t="s">
        <v>247</v>
      </c>
    </row>
    <row r="152" spans="1:2" ht="10.5">
      <c r="A152" s="1" t="s">
        <v>247</v>
      </c>
      <c r="B152" s="1" t="s">
        <v>247</v>
      </c>
    </row>
    <row r="153" spans="1:2" ht="10.5">
      <c r="A153" s="1" t="s">
        <v>247</v>
      </c>
      <c r="B153" s="1" t="s">
        <v>247</v>
      </c>
    </row>
    <row r="154" spans="1:2" ht="10.5">
      <c r="A154" s="1" t="s">
        <v>247</v>
      </c>
      <c r="B154" s="1" t="s">
        <v>247</v>
      </c>
    </row>
    <row r="155" spans="1:2" ht="10.5">
      <c r="A155" s="1" t="s">
        <v>247</v>
      </c>
      <c r="B155" s="1" t="s">
        <v>247</v>
      </c>
    </row>
    <row r="156" spans="1:2" ht="10.5">
      <c r="A156" s="1" t="s">
        <v>247</v>
      </c>
      <c r="B156" s="1" t="s">
        <v>247</v>
      </c>
    </row>
    <row r="157" spans="1:2" ht="10.5">
      <c r="A157" s="1" t="s">
        <v>247</v>
      </c>
      <c r="B157" s="1" t="s">
        <v>247</v>
      </c>
    </row>
    <row r="158" spans="1:2" ht="10.5">
      <c r="A158" s="1" t="s">
        <v>247</v>
      </c>
      <c r="B158" s="1" t="s">
        <v>247</v>
      </c>
    </row>
    <row r="159" spans="1:2" ht="10.5">
      <c r="A159" s="1" t="s">
        <v>247</v>
      </c>
      <c r="B159" s="1" t="s">
        <v>247</v>
      </c>
    </row>
    <row r="160" spans="1:2" ht="10.5">
      <c r="A160" s="1" t="s">
        <v>247</v>
      </c>
      <c r="B160" s="1" t="s">
        <v>247</v>
      </c>
    </row>
    <row r="161" spans="1:2" ht="10.5">
      <c r="A161" s="1" t="s">
        <v>247</v>
      </c>
      <c r="B161" s="1" t="s">
        <v>247</v>
      </c>
    </row>
    <row r="162" spans="1:2" ht="10.5">
      <c r="A162" s="1" t="s">
        <v>247</v>
      </c>
      <c r="B162" s="1" t="s">
        <v>247</v>
      </c>
    </row>
    <row r="163" spans="1:2" ht="10.5">
      <c r="A163" s="1" t="s">
        <v>247</v>
      </c>
      <c r="B163" s="1" t="s">
        <v>247</v>
      </c>
    </row>
    <row r="164" spans="1:2" ht="10.5">
      <c r="A164" s="1" t="s">
        <v>247</v>
      </c>
      <c r="B164" s="1" t="s">
        <v>247</v>
      </c>
    </row>
    <row r="165" spans="1:2" ht="10.5">
      <c r="A165" s="1" t="s">
        <v>247</v>
      </c>
      <c r="B165" s="1" t="s">
        <v>247</v>
      </c>
    </row>
    <row r="166" spans="1:2" ht="10.5">
      <c r="A166" s="1" t="s">
        <v>247</v>
      </c>
      <c r="B166" s="1" t="s">
        <v>247</v>
      </c>
    </row>
    <row r="167" spans="1:2" ht="10.5">
      <c r="A167" s="1" t="s">
        <v>247</v>
      </c>
      <c r="B167" s="1" t="s">
        <v>247</v>
      </c>
    </row>
    <row r="168" spans="1:2" ht="10.5">
      <c r="A168" s="1" t="s">
        <v>247</v>
      </c>
      <c r="B168" s="1" t="s">
        <v>247</v>
      </c>
    </row>
    <row r="169" spans="1:2" ht="10.5">
      <c r="A169" s="1" t="s">
        <v>247</v>
      </c>
      <c r="B169" s="1" t="s">
        <v>247</v>
      </c>
    </row>
    <row r="170" spans="1:2" ht="10.5">
      <c r="A170" s="1" t="s">
        <v>247</v>
      </c>
      <c r="B170" s="1" t="s">
        <v>247</v>
      </c>
    </row>
    <row r="171" spans="1:2" ht="10.5">
      <c r="A171" s="1" t="s">
        <v>247</v>
      </c>
      <c r="B171" s="1" t="s">
        <v>247</v>
      </c>
    </row>
    <row r="172" spans="1:2" ht="10.5">
      <c r="A172" s="1" t="s">
        <v>247</v>
      </c>
      <c r="B172" s="1" t="s">
        <v>247</v>
      </c>
    </row>
    <row r="173" spans="1:2" ht="10.5">
      <c r="A173" s="1" t="s">
        <v>247</v>
      </c>
      <c r="B173" s="1" t="s">
        <v>247</v>
      </c>
    </row>
    <row r="174" spans="1:2" ht="10.5">
      <c r="A174" s="1" t="s">
        <v>247</v>
      </c>
      <c r="B174" s="1" t="s">
        <v>247</v>
      </c>
    </row>
    <row r="175" spans="1:2" ht="10.5">
      <c r="A175" s="1" t="s">
        <v>247</v>
      </c>
      <c r="B175" s="1" t="s">
        <v>247</v>
      </c>
    </row>
    <row r="176" spans="1:2" ht="10.5">
      <c r="A176" s="1" t="s">
        <v>247</v>
      </c>
      <c r="B176" s="1" t="s">
        <v>247</v>
      </c>
    </row>
    <row r="177" spans="1:2" ht="10.5">
      <c r="A177" s="1" t="s">
        <v>247</v>
      </c>
      <c r="B177" s="1" t="s">
        <v>247</v>
      </c>
    </row>
    <row r="178" spans="1:2" ht="10.5">
      <c r="A178" s="1" t="s">
        <v>247</v>
      </c>
      <c r="B178" s="1" t="s">
        <v>247</v>
      </c>
    </row>
    <row r="179" spans="1:2" ht="10.5">
      <c r="A179" s="1" t="s">
        <v>247</v>
      </c>
      <c r="B179" s="1" t="s">
        <v>247</v>
      </c>
    </row>
    <row r="180" spans="1:2" ht="10.5">
      <c r="A180" s="1" t="s">
        <v>247</v>
      </c>
      <c r="B180" s="1" t="s">
        <v>247</v>
      </c>
    </row>
    <row r="181" spans="1:2" ht="10.5">
      <c r="A181" s="1" t="s">
        <v>247</v>
      </c>
      <c r="B181" s="1" t="s">
        <v>247</v>
      </c>
    </row>
    <row r="182" spans="1:2" ht="10.5">
      <c r="A182" s="1" t="s">
        <v>247</v>
      </c>
      <c r="B182" s="1" t="s">
        <v>247</v>
      </c>
    </row>
    <row r="183" spans="1:2" ht="10.5">
      <c r="A183" s="1" t="s">
        <v>247</v>
      </c>
      <c r="B183" s="1" t="s">
        <v>247</v>
      </c>
    </row>
    <row r="184" spans="1:2" ht="10.5">
      <c r="A184" s="1" t="s">
        <v>247</v>
      </c>
      <c r="B184" s="1" t="s">
        <v>247</v>
      </c>
    </row>
    <row r="185" spans="1:2" ht="10.5">
      <c r="A185" s="1" t="s">
        <v>247</v>
      </c>
      <c r="B185" s="1" t="s">
        <v>247</v>
      </c>
    </row>
    <row r="186" spans="1:2" ht="10.5">
      <c r="A186" s="1" t="s">
        <v>247</v>
      </c>
      <c r="B186" s="1" t="s">
        <v>247</v>
      </c>
    </row>
    <row r="187" spans="1:2" ht="10.5">
      <c r="A187" s="1" t="s">
        <v>247</v>
      </c>
      <c r="B187" s="1" t="s">
        <v>247</v>
      </c>
    </row>
    <row r="188" spans="1:2" ht="10.5">
      <c r="A188" s="1" t="s">
        <v>247</v>
      </c>
      <c r="B188" s="1" t="s">
        <v>247</v>
      </c>
    </row>
    <row r="189" spans="1:2" ht="10.5">
      <c r="A189" s="1" t="s">
        <v>247</v>
      </c>
      <c r="B189" s="1" t="s">
        <v>247</v>
      </c>
    </row>
    <row r="190" spans="1:2" ht="10.5">
      <c r="A190" s="1" t="s">
        <v>247</v>
      </c>
      <c r="B190" s="1" t="s">
        <v>247</v>
      </c>
    </row>
    <row r="191" spans="1:2" ht="10.5">
      <c r="A191" s="1" t="s">
        <v>247</v>
      </c>
      <c r="B191" s="1" t="s">
        <v>247</v>
      </c>
    </row>
    <row r="192" spans="1:2" ht="10.5">
      <c r="A192" s="1" t="s">
        <v>247</v>
      </c>
      <c r="B192" s="1" t="s">
        <v>247</v>
      </c>
    </row>
    <row r="193" spans="1:2" ht="10.5">
      <c r="A193" s="1" t="s">
        <v>247</v>
      </c>
      <c r="B193" s="1" t="s">
        <v>247</v>
      </c>
    </row>
    <row r="194" spans="1:2" ht="10.5">
      <c r="A194" s="1" t="s">
        <v>247</v>
      </c>
      <c r="B194" s="1" t="s">
        <v>247</v>
      </c>
    </row>
    <row r="195" spans="1:2" ht="10.5">
      <c r="A195" s="1" t="s">
        <v>247</v>
      </c>
      <c r="B195" s="1" t="s">
        <v>247</v>
      </c>
    </row>
    <row r="196" spans="1:2" ht="10.5">
      <c r="A196" s="1" t="s">
        <v>247</v>
      </c>
      <c r="B196" s="1" t="s">
        <v>247</v>
      </c>
    </row>
    <row r="197" spans="1:2" ht="10.5">
      <c r="A197" s="1" t="s">
        <v>247</v>
      </c>
      <c r="B197" s="1" t="s">
        <v>247</v>
      </c>
    </row>
    <row r="198" spans="1:2" ht="10.5">
      <c r="A198" s="1" t="s">
        <v>247</v>
      </c>
      <c r="B198" s="1" t="s">
        <v>247</v>
      </c>
    </row>
    <row r="199" spans="1:2" ht="10.5">
      <c r="A199" s="1" t="s">
        <v>247</v>
      </c>
      <c r="B199" s="1" t="s">
        <v>247</v>
      </c>
    </row>
    <row r="200" spans="1:2" ht="10.5">
      <c r="A200" s="1" t="s">
        <v>247</v>
      </c>
      <c r="B200" s="1" t="s">
        <v>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261</v>
      </c>
      <c r="B1" s="1" t="s">
        <v>262</v>
      </c>
    </row>
    <row r="2" spans="1:2" ht="10.5">
      <c r="A2" s="1" t="s">
        <v>300</v>
      </c>
      <c r="B2" s="1" t="s">
        <v>301</v>
      </c>
    </row>
    <row r="3" spans="1:2" ht="10.5">
      <c r="A3" s="1" t="s">
        <v>302</v>
      </c>
      <c r="B3" s="1" t="s">
        <v>303</v>
      </c>
    </row>
    <row r="4" spans="1:2" ht="10.5">
      <c r="A4" s="1" t="s">
        <v>304</v>
      </c>
      <c r="B4" s="1" t="s">
        <v>305</v>
      </c>
    </row>
    <row r="5" spans="1:2" ht="10.5">
      <c r="A5" s="1" t="s">
        <v>306</v>
      </c>
      <c r="B5" s="1" t="s">
        <v>307</v>
      </c>
    </row>
    <row r="6" spans="1:2" ht="10.5">
      <c r="A6" s="1" t="s">
        <v>308</v>
      </c>
      <c r="B6" s="1" t="s">
        <v>309</v>
      </c>
    </row>
    <row r="7" spans="1:2" ht="10.5">
      <c r="A7" s="1" t="s">
        <v>310</v>
      </c>
      <c r="B7" s="1" t="s">
        <v>311</v>
      </c>
    </row>
    <row r="8" spans="1:2" ht="10.5">
      <c r="A8" s="1" t="s">
        <v>312</v>
      </c>
      <c r="B8" s="1" t="s">
        <v>313</v>
      </c>
    </row>
    <row r="9" spans="1:2" ht="10.5">
      <c r="A9" s="1" t="s">
        <v>314</v>
      </c>
      <c r="B9" s="1" t="s">
        <v>315</v>
      </c>
    </row>
    <row r="10" spans="1:2" ht="10.5">
      <c r="A10" s="1" t="s">
        <v>316</v>
      </c>
      <c r="B10" s="1" t="s">
        <v>317</v>
      </c>
    </row>
    <row r="11" spans="1:2" ht="10.5">
      <c r="A11" s="1" t="s">
        <v>318</v>
      </c>
      <c r="B11" s="1" t="s">
        <v>319</v>
      </c>
    </row>
    <row r="12" spans="1:2" ht="10.5">
      <c r="A12" s="1" t="s">
        <v>320</v>
      </c>
      <c r="B12" s="1" t="s">
        <v>321</v>
      </c>
    </row>
    <row r="13" spans="1:2" ht="10.5">
      <c r="A13" s="1" t="s">
        <v>322</v>
      </c>
      <c r="B13" s="1" t="s">
        <v>323</v>
      </c>
    </row>
    <row r="14" spans="1:2" ht="10.5">
      <c r="A14" s="1" t="s">
        <v>324</v>
      </c>
      <c r="B14" s="1" t="s">
        <v>325</v>
      </c>
    </row>
    <row r="15" spans="1:2" ht="10.5">
      <c r="A15" s="1" t="s">
        <v>326</v>
      </c>
      <c r="B15" s="1" t="s">
        <v>327</v>
      </c>
    </row>
    <row r="16" spans="1:2" ht="10.5">
      <c r="A16" s="1" t="s">
        <v>328</v>
      </c>
      <c r="B16" s="1" t="s">
        <v>329</v>
      </c>
    </row>
    <row r="17" spans="1:2" ht="10.5">
      <c r="A17" s="1" t="s">
        <v>330</v>
      </c>
      <c r="B17" s="1" t="s">
        <v>331</v>
      </c>
    </row>
    <row r="18" spans="1:2" ht="10.5">
      <c r="A18" s="1" t="s">
        <v>332</v>
      </c>
      <c r="B18" s="1" t="s">
        <v>333</v>
      </c>
    </row>
    <row r="19" spans="1:2" ht="10.5">
      <c r="A19" s="1" t="s">
        <v>334</v>
      </c>
      <c r="B19" s="1" t="s">
        <v>335</v>
      </c>
    </row>
    <row r="20" spans="1:2" ht="10.5">
      <c r="A20" s="1" t="s">
        <v>336</v>
      </c>
      <c r="B20" s="1" t="s">
        <v>329</v>
      </c>
    </row>
    <row r="21" spans="1:2" ht="10.5">
      <c r="A21" s="1" t="s">
        <v>337</v>
      </c>
      <c r="B21" s="1" t="s">
        <v>338</v>
      </c>
    </row>
    <row r="22" spans="1:2" ht="10.5">
      <c r="A22" s="1" t="s">
        <v>339</v>
      </c>
      <c r="B22" s="1" t="s">
        <v>340</v>
      </c>
    </row>
    <row r="23" spans="1:2" ht="10.5">
      <c r="A23" s="1" t="s">
        <v>341</v>
      </c>
      <c r="B23" s="1" t="s">
        <v>342</v>
      </c>
    </row>
    <row r="24" spans="1:2" ht="10.5">
      <c r="A24" s="1" t="s">
        <v>343</v>
      </c>
      <c r="B24" s="1" t="s">
        <v>344</v>
      </c>
    </row>
    <row r="25" spans="1:2" ht="10.5">
      <c r="A25" s="1" t="s">
        <v>345</v>
      </c>
      <c r="B25" s="1" t="s">
        <v>346</v>
      </c>
    </row>
    <row r="26" spans="1:2" ht="10.5">
      <c r="A26" s="1" t="s">
        <v>347</v>
      </c>
      <c r="B26" s="1" t="s">
        <v>348</v>
      </c>
    </row>
    <row r="27" spans="1:2" ht="10.5">
      <c r="A27" s="1" t="s">
        <v>349</v>
      </c>
      <c r="B27" s="1" t="s">
        <v>350</v>
      </c>
    </row>
    <row r="28" spans="1:2" ht="10.5">
      <c r="A28" s="1" t="s">
        <v>351</v>
      </c>
      <c r="B28" s="1" t="s">
        <v>352</v>
      </c>
    </row>
    <row r="29" spans="1:2" ht="10.5">
      <c r="A29" s="1" t="s">
        <v>353</v>
      </c>
      <c r="B29" s="1" t="s">
        <v>354</v>
      </c>
    </row>
    <row r="30" spans="1:2" ht="10.5">
      <c r="A30" s="1" t="s">
        <v>355</v>
      </c>
      <c r="B30" s="1" t="s">
        <v>356</v>
      </c>
    </row>
    <row r="31" spans="1:2" ht="10.5">
      <c r="A31" s="1" t="s">
        <v>357</v>
      </c>
      <c r="B31" s="1" t="s">
        <v>354</v>
      </c>
    </row>
    <row r="32" spans="1:2" ht="10.5">
      <c r="A32" s="1" t="s">
        <v>358</v>
      </c>
      <c r="B32" s="1" t="s">
        <v>356</v>
      </c>
    </row>
    <row r="33" spans="1:2" ht="10.5">
      <c r="A33" s="1" t="s">
        <v>359</v>
      </c>
      <c r="B33" s="1" t="s">
        <v>360</v>
      </c>
    </row>
    <row r="34" spans="1:2" ht="10.5">
      <c r="A34" s="1" t="s">
        <v>361</v>
      </c>
      <c r="B34" s="1" t="s">
        <v>362</v>
      </c>
    </row>
    <row r="35" spans="1:2" ht="10.5">
      <c r="A35" s="1" t="s">
        <v>363</v>
      </c>
      <c r="B35" s="1" t="s">
        <v>364</v>
      </c>
    </row>
    <row r="36" spans="1:2" ht="10.5">
      <c r="A36" s="1" t="s">
        <v>365</v>
      </c>
      <c r="B36" s="1" t="s">
        <v>366</v>
      </c>
    </row>
    <row r="37" spans="1:2" ht="10.5">
      <c r="A37" s="1" t="s">
        <v>367</v>
      </c>
      <c r="B37" s="1" t="s">
        <v>368</v>
      </c>
    </row>
    <row r="38" spans="1:2" ht="10.5">
      <c r="A38" s="1" t="s">
        <v>369</v>
      </c>
      <c r="B38" s="1" t="s">
        <v>370</v>
      </c>
    </row>
    <row r="39" spans="1:2" ht="10.5">
      <c r="A39" s="1" t="s">
        <v>371</v>
      </c>
      <c r="B39" s="1" t="s">
        <v>372</v>
      </c>
    </row>
    <row r="40" spans="1:2" ht="10.5">
      <c r="A40" s="1" t="s">
        <v>373</v>
      </c>
      <c r="B40" s="1" t="s">
        <v>374</v>
      </c>
    </row>
    <row r="41" spans="1:2" ht="10.5">
      <c r="A41" s="1" t="s">
        <v>375</v>
      </c>
      <c r="B41" s="1" t="s">
        <v>342</v>
      </c>
    </row>
    <row r="42" spans="1:2" ht="10.5">
      <c r="A42" s="1" t="s">
        <v>299</v>
      </c>
      <c r="B42" s="1" t="s">
        <v>299</v>
      </c>
    </row>
    <row r="43" spans="1:2" ht="10.5">
      <c r="A43" s="1" t="s">
        <v>247</v>
      </c>
      <c r="B43" s="1" t="s">
        <v>247</v>
      </c>
    </row>
    <row r="44" spans="1:2" ht="10.5">
      <c r="A44" s="1" t="s">
        <v>247</v>
      </c>
      <c r="B44" s="1" t="s">
        <v>247</v>
      </c>
    </row>
    <row r="45" spans="1:2" ht="10.5">
      <c r="A45" s="1" t="s">
        <v>247</v>
      </c>
      <c r="B45" s="1" t="s">
        <v>247</v>
      </c>
    </row>
    <row r="46" spans="1:2" ht="10.5">
      <c r="A46" s="1" t="s">
        <v>247</v>
      </c>
      <c r="B46" s="1" t="s">
        <v>247</v>
      </c>
    </row>
    <row r="47" spans="1:2" ht="10.5">
      <c r="A47" s="1" t="s">
        <v>247</v>
      </c>
      <c r="B47" s="1" t="s">
        <v>247</v>
      </c>
    </row>
    <row r="48" spans="1:2" ht="10.5">
      <c r="A48" s="1" t="s">
        <v>247</v>
      </c>
      <c r="B48" s="1" t="s">
        <v>247</v>
      </c>
    </row>
    <row r="49" spans="1:2" ht="10.5">
      <c r="A49" s="1" t="s">
        <v>247</v>
      </c>
      <c r="B49" s="1" t="s">
        <v>247</v>
      </c>
    </row>
    <row r="50" spans="1:2" ht="10.5">
      <c r="A50" s="1" t="s">
        <v>247</v>
      </c>
      <c r="B50" s="1" t="s">
        <v>247</v>
      </c>
    </row>
    <row r="51" spans="1:2" ht="10.5">
      <c r="A51" s="1" t="s">
        <v>247</v>
      </c>
      <c r="B51" s="1" t="s">
        <v>247</v>
      </c>
    </row>
    <row r="52" spans="1:2" ht="10.5">
      <c r="A52" s="1" t="s">
        <v>247</v>
      </c>
      <c r="B52" s="1" t="s">
        <v>247</v>
      </c>
    </row>
    <row r="53" spans="1:2" ht="10.5">
      <c r="A53" s="1" t="s">
        <v>247</v>
      </c>
      <c r="B53" s="1" t="s">
        <v>247</v>
      </c>
    </row>
    <row r="54" spans="1:2" ht="10.5">
      <c r="A54" s="1" t="s">
        <v>247</v>
      </c>
      <c r="B54" s="1" t="s">
        <v>247</v>
      </c>
    </row>
    <row r="55" spans="1:2" ht="10.5">
      <c r="A55" s="1" t="s">
        <v>247</v>
      </c>
      <c r="B55" s="1" t="s">
        <v>247</v>
      </c>
    </row>
    <row r="56" spans="1:2" ht="10.5">
      <c r="A56" s="1" t="s">
        <v>247</v>
      </c>
      <c r="B56" s="1" t="s">
        <v>247</v>
      </c>
    </row>
    <row r="57" spans="1:2" ht="10.5">
      <c r="A57" s="1" t="s">
        <v>247</v>
      </c>
      <c r="B57" s="1" t="s">
        <v>247</v>
      </c>
    </row>
    <row r="58" spans="1:2" ht="10.5">
      <c r="A58" s="1" t="s">
        <v>247</v>
      </c>
      <c r="B58" s="1" t="s">
        <v>247</v>
      </c>
    </row>
    <row r="59" spans="1:2" ht="10.5">
      <c r="A59" s="1" t="s">
        <v>247</v>
      </c>
      <c r="B59" s="1" t="s">
        <v>247</v>
      </c>
    </row>
    <row r="60" spans="1:2" ht="10.5">
      <c r="A60" s="1" t="s">
        <v>247</v>
      </c>
      <c r="B60" s="1" t="s">
        <v>247</v>
      </c>
    </row>
    <row r="61" spans="1:2" ht="10.5">
      <c r="A61" s="1" t="s">
        <v>247</v>
      </c>
      <c r="B61" s="1" t="s">
        <v>247</v>
      </c>
    </row>
    <row r="62" spans="1:2" ht="10.5">
      <c r="A62" s="1" t="s">
        <v>247</v>
      </c>
      <c r="B62" s="1" t="s">
        <v>247</v>
      </c>
    </row>
    <row r="63" spans="1:2" ht="10.5">
      <c r="A63" s="1" t="s">
        <v>247</v>
      </c>
      <c r="B63" s="1" t="s">
        <v>247</v>
      </c>
    </row>
    <row r="64" spans="1:2" ht="10.5">
      <c r="A64" s="1" t="s">
        <v>247</v>
      </c>
      <c r="B64" s="1" t="s">
        <v>247</v>
      </c>
    </row>
    <row r="65" spans="1:2" ht="10.5">
      <c r="A65" s="1" t="s">
        <v>247</v>
      </c>
      <c r="B65" s="1" t="s">
        <v>247</v>
      </c>
    </row>
    <row r="66" spans="1:2" ht="10.5">
      <c r="A66" s="1" t="s">
        <v>247</v>
      </c>
      <c r="B66" s="1" t="s">
        <v>247</v>
      </c>
    </row>
    <row r="67" spans="1:2" ht="10.5">
      <c r="A67" s="1" t="s">
        <v>247</v>
      </c>
      <c r="B67" s="1" t="s">
        <v>247</v>
      </c>
    </row>
    <row r="68" spans="1:2" ht="10.5">
      <c r="A68" s="1" t="s">
        <v>247</v>
      </c>
      <c r="B68" s="1" t="s">
        <v>247</v>
      </c>
    </row>
    <row r="69" spans="1:2" ht="10.5">
      <c r="A69" s="1" t="s">
        <v>247</v>
      </c>
      <c r="B69" s="1" t="s">
        <v>247</v>
      </c>
    </row>
    <row r="70" spans="1:2" ht="10.5">
      <c r="A70" s="1" t="s">
        <v>247</v>
      </c>
      <c r="B70" s="1" t="s">
        <v>247</v>
      </c>
    </row>
    <row r="71" spans="1:2" ht="10.5">
      <c r="A71" s="1" t="s">
        <v>247</v>
      </c>
      <c r="B71" s="1" t="s">
        <v>247</v>
      </c>
    </row>
    <row r="72" spans="1:2" ht="10.5">
      <c r="A72" s="1" t="s">
        <v>247</v>
      </c>
      <c r="B72" s="1" t="s">
        <v>247</v>
      </c>
    </row>
    <row r="73" spans="1:2" ht="10.5">
      <c r="A73" s="1" t="s">
        <v>247</v>
      </c>
      <c r="B73" s="1" t="s">
        <v>247</v>
      </c>
    </row>
    <row r="74" spans="1:2" ht="10.5">
      <c r="A74" s="1" t="s">
        <v>247</v>
      </c>
      <c r="B74" s="1" t="s">
        <v>247</v>
      </c>
    </row>
    <row r="75" spans="1:2" ht="10.5">
      <c r="A75" s="1" t="s">
        <v>247</v>
      </c>
      <c r="B75" s="1" t="s">
        <v>247</v>
      </c>
    </row>
    <row r="76" spans="1:2" ht="10.5">
      <c r="A76" s="1" t="s">
        <v>247</v>
      </c>
      <c r="B76" s="1" t="s">
        <v>247</v>
      </c>
    </row>
    <row r="77" spans="1:2" ht="10.5">
      <c r="A77" s="1" t="s">
        <v>247</v>
      </c>
      <c r="B77" s="1" t="s">
        <v>247</v>
      </c>
    </row>
    <row r="78" spans="1:2" ht="10.5">
      <c r="A78" s="1" t="s">
        <v>247</v>
      </c>
      <c r="B78" s="1" t="s">
        <v>247</v>
      </c>
    </row>
    <row r="79" spans="1:2" ht="10.5">
      <c r="A79" s="1" t="s">
        <v>247</v>
      </c>
      <c r="B79" s="1" t="s">
        <v>247</v>
      </c>
    </row>
    <row r="80" spans="1:2" ht="10.5">
      <c r="A80" s="1" t="s">
        <v>247</v>
      </c>
      <c r="B80" s="1" t="s">
        <v>247</v>
      </c>
    </row>
    <row r="81" spans="1:2" ht="10.5">
      <c r="A81" s="1" t="s">
        <v>247</v>
      </c>
      <c r="B81" s="1" t="s">
        <v>247</v>
      </c>
    </row>
    <row r="82" spans="1:2" ht="10.5">
      <c r="A82" s="1" t="s">
        <v>247</v>
      </c>
      <c r="B82" s="1" t="s">
        <v>247</v>
      </c>
    </row>
    <row r="83" spans="1:2" ht="10.5">
      <c r="A83" s="1" t="s">
        <v>247</v>
      </c>
      <c r="B83" s="1" t="s">
        <v>247</v>
      </c>
    </row>
    <row r="84" spans="1:2" ht="10.5">
      <c r="A84" s="1" t="s">
        <v>247</v>
      </c>
      <c r="B84" s="1" t="s">
        <v>247</v>
      </c>
    </row>
    <row r="85" spans="1:2" ht="10.5">
      <c r="A85" s="1" t="s">
        <v>247</v>
      </c>
      <c r="B85" s="1" t="s">
        <v>247</v>
      </c>
    </row>
    <row r="86" spans="1:2" ht="10.5">
      <c r="A86" s="1" t="s">
        <v>247</v>
      </c>
      <c r="B86" s="1" t="s">
        <v>247</v>
      </c>
    </row>
    <row r="87" spans="1:2" ht="10.5">
      <c r="A87" s="1" t="s">
        <v>247</v>
      </c>
      <c r="B87" s="1" t="s">
        <v>247</v>
      </c>
    </row>
    <row r="88" spans="1:2" ht="10.5">
      <c r="A88" s="1" t="s">
        <v>247</v>
      </c>
      <c r="B88" s="1" t="s">
        <v>247</v>
      </c>
    </row>
    <row r="89" spans="1:2" ht="10.5">
      <c r="A89" s="1" t="s">
        <v>247</v>
      </c>
      <c r="B89" s="1" t="s">
        <v>247</v>
      </c>
    </row>
    <row r="90" spans="1:2" ht="10.5">
      <c r="A90" s="1" t="s">
        <v>247</v>
      </c>
      <c r="B90" s="1" t="s">
        <v>247</v>
      </c>
    </row>
    <row r="91" spans="1:2" ht="10.5">
      <c r="A91" s="1" t="s">
        <v>247</v>
      </c>
      <c r="B91" s="1" t="s">
        <v>247</v>
      </c>
    </row>
    <row r="92" spans="1:2" ht="10.5">
      <c r="A92" s="1" t="s">
        <v>247</v>
      </c>
      <c r="B92" s="1" t="s">
        <v>247</v>
      </c>
    </row>
    <row r="93" spans="1:2" ht="10.5">
      <c r="A93" s="1" t="s">
        <v>247</v>
      </c>
      <c r="B93" s="1" t="s">
        <v>247</v>
      </c>
    </row>
    <row r="94" spans="1:2" ht="10.5">
      <c r="A94" s="1" t="s">
        <v>247</v>
      </c>
      <c r="B94" s="1" t="s">
        <v>247</v>
      </c>
    </row>
    <row r="95" spans="1:2" ht="10.5">
      <c r="A95" s="1" t="s">
        <v>247</v>
      </c>
      <c r="B95" s="1" t="s">
        <v>247</v>
      </c>
    </row>
    <row r="96" spans="1:2" ht="10.5">
      <c r="A96" s="1" t="s">
        <v>247</v>
      </c>
      <c r="B96" s="1" t="s">
        <v>247</v>
      </c>
    </row>
    <row r="97" spans="1:2" ht="10.5">
      <c r="A97" s="1" t="s">
        <v>247</v>
      </c>
      <c r="B97" s="1" t="s">
        <v>247</v>
      </c>
    </row>
    <row r="98" spans="1:2" ht="10.5">
      <c r="A98" s="1" t="s">
        <v>247</v>
      </c>
      <c r="B98" s="1" t="s">
        <v>247</v>
      </c>
    </row>
    <row r="99" spans="1:2" ht="10.5">
      <c r="A99" s="1" t="s">
        <v>247</v>
      </c>
      <c r="B99" s="1" t="s">
        <v>247</v>
      </c>
    </row>
    <row r="100" spans="1:2" ht="10.5">
      <c r="A100" s="1" t="s">
        <v>247</v>
      </c>
      <c r="B100" s="1" t="s">
        <v>247</v>
      </c>
    </row>
    <row r="101" spans="1:2" ht="10.5">
      <c r="A101" s="1" t="s">
        <v>247</v>
      </c>
      <c r="B101" s="1" t="s">
        <v>247</v>
      </c>
    </row>
    <row r="102" spans="1:2" ht="10.5">
      <c r="A102" s="1" t="s">
        <v>247</v>
      </c>
      <c r="B102" s="1" t="s">
        <v>247</v>
      </c>
    </row>
    <row r="103" spans="1:2" ht="10.5">
      <c r="A103" s="1" t="s">
        <v>247</v>
      </c>
      <c r="B103" s="1" t="s">
        <v>247</v>
      </c>
    </row>
    <row r="104" spans="1:2" ht="10.5">
      <c r="A104" s="1" t="s">
        <v>247</v>
      </c>
      <c r="B104" s="1" t="s">
        <v>247</v>
      </c>
    </row>
    <row r="105" spans="1:2" ht="10.5">
      <c r="A105" s="1" t="s">
        <v>247</v>
      </c>
      <c r="B105" s="1" t="s">
        <v>247</v>
      </c>
    </row>
    <row r="106" spans="1:2" ht="10.5">
      <c r="A106" s="1" t="s">
        <v>247</v>
      </c>
      <c r="B106" s="1" t="s">
        <v>247</v>
      </c>
    </row>
    <row r="107" spans="1:2" ht="10.5">
      <c r="A107" s="1" t="s">
        <v>247</v>
      </c>
      <c r="B107" s="1" t="s">
        <v>247</v>
      </c>
    </row>
    <row r="108" spans="1:2" ht="10.5">
      <c r="A108" s="1" t="s">
        <v>247</v>
      </c>
      <c r="B108" s="1" t="s">
        <v>247</v>
      </c>
    </row>
    <row r="109" spans="1:2" ht="10.5">
      <c r="A109" s="1" t="s">
        <v>247</v>
      </c>
      <c r="B109" s="1" t="s">
        <v>247</v>
      </c>
    </row>
    <row r="110" spans="1:2" ht="10.5">
      <c r="A110" s="1" t="s">
        <v>247</v>
      </c>
      <c r="B110" s="1" t="s">
        <v>247</v>
      </c>
    </row>
    <row r="111" spans="1:2" ht="10.5">
      <c r="A111" s="1" t="s">
        <v>247</v>
      </c>
      <c r="B111" s="1" t="s">
        <v>247</v>
      </c>
    </row>
    <row r="112" spans="1:2" ht="10.5">
      <c r="A112" s="1" t="s">
        <v>247</v>
      </c>
      <c r="B112" s="1" t="s">
        <v>247</v>
      </c>
    </row>
    <row r="113" spans="1:2" ht="10.5">
      <c r="A113" s="1" t="s">
        <v>247</v>
      </c>
      <c r="B113" s="1" t="s">
        <v>247</v>
      </c>
    </row>
    <row r="114" spans="1:2" ht="10.5">
      <c r="A114" s="1" t="s">
        <v>247</v>
      </c>
      <c r="B114" s="1" t="s">
        <v>247</v>
      </c>
    </row>
    <row r="115" spans="1:2" ht="10.5">
      <c r="A115" s="1" t="s">
        <v>247</v>
      </c>
      <c r="B115" s="1" t="s">
        <v>247</v>
      </c>
    </row>
    <row r="116" spans="1:2" ht="10.5">
      <c r="A116" s="1" t="s">
        <v>247</v>
      </c>
      <c r="B116" s="1" t="s">
        <v>247</v>
      </c>
    </row>
    <row r="117" spans="1:2" ht="10.5">
      <c r="A117" s="1" t="s">
        <v>247</v>
      </c>
      <c r="B117" s="1" t="s">
        <v>247</v>
      </c>
    </row>
    <row r="118" spans="1:2" ht="10.5">
      <c r="A118" s="1" t="s">
        <v>247</v>
      </c>
      <c r="B118" s="1" t="s">
        <v>247</v>
      </c>
    </row>
    <row r="119" spans="1:2" ht="10.5">
      <c r="A119" s="1" t="s">
        <v>247</v>
      </c>
      <c r="B119" s="1" t="s">
        <v>247</v>
      </c>
    </row>
    <row r="120" spans="1:2" ht="10.5">
      <c r="A120" s="1" t="s">
        <v>247</v>
      </c>
      <c r="B120" s="1" t="s">
        <v>247</v>
      </c>
    </row>
    <row r="121" spans="1:2" ht="10.5">
      <c r="A121" s="1" t="s">
        <v>247</v>
      </c>
      <c r="B121" s="1" t="s">
        <v>247</v>
      </c>
    </row>
    <row r="122" spans="1:2" ht="10.5">
      <c r="A122" s="1" t="s">
        <v>247</v>
      </c>
      <c r="B122" s="1" t="s">
        <v>247</v>
      </c>
    </row>
    <row r="123" spans="1:2" ht="10.5">
      <c r="A123" s="1" t="s">
        <v>247</v>
      </c>
      <c r="B123" s="1" t="s">
        <v>247</v>
      </c>
    </row>
    <row r="124" spans="1:2" ht="10.5">
      <c r="A124" s="1" t="s">
        <v>247</v>
      </c>
      <c r="B124" s="1" t="s">
        <v>247</v>
      </c>
    </row>
    <row r="125" spans="1:2" ht="10.5">
      <c r="A125" s="1" t="s">
        <v>247</v>
      </c>
      <c r="B125" s="1" t="s">
        <v>247</v>
      </c>
    </row>
    <row r="126" spans="1:2" ht="10.5">
      <c r="A126" s="1" t="s">
        <v>247</v>
      </c>
      <c r="B126" s="1" t="s">
        <v>247</v>
      </c>
    </row>
    <row r="127" spans="1:2" ht="10.5">
      <c r="A127" s="1" t="s">
        <v>247</v>
      </c>
      <c r="B127" s="1" t="s">
        <v>247</v>
      </c>
    </row>
    <row r="128" spans="1:2" ht="10.5">
      <c r="A128" s="1" t="s">
        <v>247</v>
      </c>
      <c r="B128" s="1" t="s">
        <v>247</v>
      </c>
    </row>
    <row r="129" spans="1:2" ht="10.5">
      <c r="A129" s="1" t="s">
        <v>247</v>
      </c>
      <c r="B129" s="1" t="s">
        <v>247</v>
      </c>
    </row>
    <row r="130" spans="1:2" ht="10.5">
      <c r="A130" s="1" t="s">
        <v>247</v>
      </c>
      <c r="B130" s="1" t="s">
        <v>247</v>
      </c>
    </row>
    <row r="131" spans="1:2" ht="10.5">
      <c r="A131" s="1" t="s">
        <v>247</v>
      </c>
      <c r="B131" s="1" t="s">
        <v>247</v>
      </c>
    </row>
    <row r="132" spans="1:2" ht="10.5">
      <c r="A132" s="1" t="s">
        <v>247</v>
      </c>
      <c r="B132" s="1" t="s">
        <v>247</v>
      </c>
    </row>
    <row r="133" spans="1:2" ht="10.5">
      <c r="A133" s="1" t="s">
        <v>247</v>
      </c>
      <c r="B133" s="1" t="s">
        <v>247</v>
      </c>
    </row>
    <row r="134" spans="1:2" ht="10.5">
      <c r="A134" s="1" t="s">
        <v>247</v>
      </c>
      <c r="B134" s="1" t="s">
        <v>247</v>
      </c>
    </row>
    <row r="135" spans="1:2" ht="10.5">
      <c r="A135" s="1" t="s">
        <v>247</v>
      </c>
      <c r="B135" s="1" t="s">
        <v>247</v>
      </c>
    </row>
    <row r="136" spans="1:2" ht="10.5">
      <c r="A136" s="1" t="s">
        <v>247</v>
      </c>
      <c r="B136" s="1" t="s">
        <v>247</v>
      </c>
    </row>
    <row r="137" spans="1:2" ht="10.5">
      <c r="A137" s="1" t="s">
        <v>247</v>
      </c>
      <c r="B137" s="1" t="s">
        <v>247</v>
      </c>
    </row>
    <row r="138" spans="1:2" ht="10.5">
      <c r="A138" s="1" t="s">
        <v>247</v>
      </c>
      <c r="B138" s="1" t="s">
        <v>247</v>
      </c>
    </row>
    <row r="139" spans="1:2" ht="10.5">
      <c r="A139" s="1" t="s">
        <v>247</v>
      </c>
      <c r="B139" s="1" t="s">
        <v>247</v>
      </c>
    </row>
    <row r="140" spans="1:2" ht="10.5">
      <c r="A140" s="1" t="s">
        <v>247</v>
      </c>
      <c r="B140" s="1" t="s">
        <v>247</v>
      </c>
    </row>
    <row r="141" spans="1:2" ht="10.5">
      <c r="A141" s="1" t="s">
        <v>247</v>
      </c>
      <c r="B141" s="1" t="s">
        <v>247</v>
      </c>
    </row>
    <row r="142" spans="1:2" ht="10.5">
      <c r="A142" s="1" t="s">
        <v>247</v>
      </c>
      <c r="B142" s="1" t="s">
        <v>247</v>
      </c>
    </row>
    <row r="143" spans="1:2" ht="10.5">
      <c r="A143" s="1" t="s">
        <v>247</v>
      </c>
      <c r="B143" s="1" t="s">
        <v>247</v>
      </c>
    </row>
    <row r="144" spans="1:2" ht="10.5">
      <c r="A144" s="1" t="s">
        <v>247</v>
      </c>
      <c r="B144" s="1" t="s">
        <v>247</v>
      </c>
    </row>
    <row r="145" spans="1:2" ht="10.5">
      <c r="A145" s="1" t="s">
        <v>247</v>
      </c>
      <c r="B145" s="1" t="s">
        <v>247</v>
      </c>
    </row>
    <row r="146" spans="1:2" ht="10.5">
      <c r="A146" s="1" t="s">
        <v>247</v>
      </c>
      <c r="B146" s="1" t="s">
        <v>247</v>
      </c>
    </row>
    <row r="147" spans="1:2" ht="10.5">
      <c r="A147" s="1" t="s">
        <v>247</v>
      </c>
      <c r="B147" s="1" t="s">
        <v>247</v>
      </c>
    </row>
    <row r="148" spans="1:2" ht="10.5">
      <c r="A148" s="1" t="s">
        <v>247</v>
      </c>
      <c r="B148" s="1" t="s">
        <v>247</v>
      </c>
    </row>
    <row r="149" spans="1:2" ht="10.5">
      <c r="A149" s="1" t="s">
        <v>247</v>
      </c>
      <c r="B149" s="1" t="s">
        <v>247</v>
      </c>
    </row>
    <row r="150" spans="1:2" ht="10.5">
      <c r="A150" s="1" t="s">
        <v>247</v>
      </c>
      <c r="B150" s="1" t="s">
        <v>247</v>
      </c>
    </row>
    <row r="151" spans="1:2" ht="10.5">
      <c r="A151" s="1" t="s">
        <v>247</v>
      </c>
      <c r="B151" s="1" t="s">
        <v>247</v>
      </c>
    </row>
    <row r="152" spans="1:2" ht="10.5">
      <c r="A152" s="1" t="s">
        <v>247</v>
      </c>
      <c r="B152" s="1" t="s">
        <v>247</v>
      </c>
    </row>
    <row r="153" spans="1:2" ht="10.5">
      <c r="A153" s="1" t="s">
        <v>247</v>
      </c>
      <c r="B153" s="1" t="s">
        <v>247</v>
      </c>
    </row>
    <row r="154" spans="1:2" ht="10.5">
      <c r="A154" s="1" t="s">
        <v>247</v>
      </c>
      <c r="B154" s="1" t="s">
        <v>247</v>
      </c>
    </row>
    <row r="155" spans="1:2" ht="10.5">
      <c r="A155" s="1" t="s">
        <v>247</v>
      </c>
      <c r="B155" s="1" t="s">
        <v>247</v>
      </c>
    </row>
    <row r="156" spans="1:2" ht="10.5">
      <c r="A156" s="1" t="s">
        <v>247</v>
      </c>
      <c r="B156" s="1" t="s">
        <v>247</v>
      </c>
    </row>
    <row r="157" spans="1:2" ht="10.5">
      <c r="A157" s="1" t="s">
        <v>247</v>
      </c>
      <c r="B157" s="1" t="s">
        <v>247</v>
      </c>
    </row>
    <row r="158" spans="1:2" ht="10.5">
      <c r="A158" s="1" t="s">
        <v>247</v>
      </c>
      <c r="B158" s="1" t="s">
        <v>247</v>
      </c>
    </row>
    <row r="159" spans="1:2" ht="10.5">
      <c r="A159" s="1" t="s">
        <v>247</v>
      </c>
      <c r="B159" s="1" t="s">
        <v>247</v>
      </c>
    </row>
    <row r="160" spans="1:2" ht="10.5">
      <c r="A160" s="1" t="s">
        <v>247</v>
      </c>
      <c r="B160" s="1" t="s">
        <v>247</v>
      </c>
    </row>
    <row r="161" spans="1:2" ht="10.5">
      <c r="A161" s="1" t="s">
        <v>247</v>
      </c>
      <c r="B161" s="1" t="s">
        <v>247</v>
      </c>
    </row>
    <row r="162" spans="1:2" ht="10.5">
      <c r="A162" s="1" t="s">
        <v>247</v>
      </c>
      <c r="B162" s="1" t="s">
        <v>247</v>
      </c>
    </row>
    <row r="163" spans="1:2" ht="10.5">
      <c r="A163" s="1" t="s">
        <v>247</v>
      </c>
      <c r="B163" s="1" t="s">
        <v>247</v>
      </c>
    </row>
    <row r="164" spans="1:2" ht="10.5">
      <c r="A164" s="1" t="s">
        <v>247</v>
      </c>
      <c r="B164" s="1" t="s">
        <v>247</v>
      </c>
    </row>
    <row r="165" spans="1:2" ht="10.5">
      <c r="A165" s="1" t="s">
        <v>247</v>
      </c>
      <c r="B165" s="1" t="s">
        <v>247</v>
      </c>
    </row>
    <row r="166" spans="1:2" ht="10.5">
      <c r="A166" s="1" t="s">
        <v>247</v>
      </c>
      <c r="B166" s="1" t="s">
        <v>247</v>
      </c>
    </row>
    <row r="167" spans="1:2" ht="10.5">
      <c r="A167" s="1" t="s">
        <v>247</v>
      </c>
      <c r="B167" s="1" t="s">
        <v>247</v>
      </c>
    </row>
    <row r="168" spans="1:2" ht="10.5">
      <c r="A168" s="1" t="s">
        <v>247</v>
      </c>
      <c r="B168" s="1" t="s">
        <v>247</v>
      </c>
    </row>
    <row r="169" spans="1:2" ht="10.5">
      <c r="A169" s="1" t="s">
        <v>247</v>
      </c>
      <c r="B169" s="1" t="s">
        <v>247</v>
      </c>
    </row>
    <row r="170" spans="1:2" ht="10.5">
      <c r="A170" s="1" t="s">
        <v>247</v>
      </c>
      <c r="B170" s="1" t="s">
        <v>247</v>
      </c>
    </row>
    <row r="171" spans="1:2" ht="10.5">
      <c r="A171" s="1" t="s">
        <v>247</v>
      </c>
      <c r="B171" s="1" t="s">
        <v>247</v>
      </c>
    </row>
    <row r="172" spans="1:2" ht="10.5">
      <c r="A172" s="1" t="s">
        <v>247</v>
      </c>
      <c r="B172" s="1" t="s">
        <v>247</v>
      </c>
    </row>
    <row r="173" spans="1:2" ht="10.5">
      <c r="A173" s="1" t="s">
        <v>247</v>
      </c>
      <c r="B173" s="1" t="s">
        <v>247</v>
      </c>
    </row>
    <row r="174" spans="1:2" ht="10.5">
      <c r="A174" s="1" t="s">
        <v>247</v>
      </c>
      <c r="B174" s="1" t="s">
        <v>247</v>
      </c>
    </row>
    <row r="175" spans="1:2" ht="10.5">
      <c r="A175" s="1" t="s">
        <v>247</v>
      </c>
      <c r="B175" s="1" t="s">
        <v>247</v>
      </c>
    </row>
    <row r="176" spans="1:2" ht="10.5">
      <c r="A176" s="1" t="s">
        <v>247</v>
      </c>
      <c r="B176" s="1" t="s">
        <v>247</v>
      </c>
    </row>
    <row r="177" spans="1:2" ht="10.5">
      <c r="A177" s="1" t="s">
        <v>247</v>
      </c>
      <c r="B177" s="1" t="s">
        <v>247</v>
      </c>
    </row>
    <row r="178" spans="1:2" ht="10.5">
      <c r="A178" s="1" t="s">
        <v>247</v>
      </c>
      <c r="B178" s="1" t="s">
        <v>247</v>
      </c>
    </row>
    <row r="179" spans="1:2" ht="10.5">
      <c r="A179" s="1" t="s">
        <v>247</v>
      </c>
      <c r="B179" s="1" t="s">
        <v>247</v>
      </c>
    </row>
    <row r="180" spans="1:2" ht="10.5">
      <c r="A180" s="1" t="s">
        <v>247</v>
      </c>
      <c r="B180" s="1" t="s">
        <v>247</v>
      </c>
    </row>
    <row r="181" spans="1:2" ht="10.5">
      <c r="A181" s="1" t="s">
        <v>247</v>
      </c>
      <c r="B181" s="1" t="s">
        <v>247</v>
      </c>
    </row>
    <row r="182" spans="1:2" ht="10.5">
      <c r="A182" s="1" t="s">
        <v>247</v>
      </c>
      <c r="B182" s="1" t="s">
        <v>247</v>
      </c>
    </row>
    <row r="183" spans="1:2" ht="10.5">
      <c r="A183" s="1" t="s">
        <v>247</v>
      </c>
      <c r="B183" s="1" t="s">
        <v>247</v>
      </c>
    </row>
    <row r="184" spans="1:2" ht="10.5">
      <c r="A184" s="1" t="s">
        <v>247</v>
      </c>
      <c r="B184" s="1" t="s">
        <v>247</v>
      </c>
    </row>
    <row r="185" spans="1:2" ht="10.5">
      <c r="A185" s="1" t="s">
        <v>247</v>
      </c>
      <c r="B185" s="1" t="s">
        <v>247</v>
      </c>
    </row>
    <row r="186" spans="1:2" ht="10.5">
      <c r="A186" s="1" t="s">
        <v>247</v>
      </c>
      <c r="B186" s="1" t="s">
        <v>247</v>
      </c>
    </row>
    <row r="187" spans="1:2" ht="10.5">
      <c r="A187" s="1" t="s">
        <v>247</v>
      </c>
      <c r="B187" s="1" t="s">
        <v>247</v>
      </c>
    </row>
    <row r="188" spans="1:2" ht="10.5">
      <c r="A188" s="1" t="s">
        <v>247</v>
      </c>
      <c r="B188" s="1" t="s">
        <v>247</v>
      </c>
    </row>
    <row r="189" spans="1:2" ht="10.5">
      <c r="A189" s="1" t="s">
        <v>247</v>
      </c>
      <c r="B189" s="1" t="s">
        <v>247</v>
      </c>
    </row>
    <row r="190" spans="1:2" ht="10.5">
      <c r="A190" s="1" t="s">
        <v>247</v>
      </c>
      <c r="B190" s="1" t="s">
        <v>247</v>
      </c>
    </row>
    <row r="191" spans="1:2" ht="10.5">
      <c r="A191" s="1" t="s">
        <v>247</v>
      </c>
      <c r="B191" s="1" t="s">
        <v>247</v>
      </c>
    </row>
    <row r="192" spans="1:2" ht="10.5">
      <c r="A192" s="1" t="s">
        <v>247</v>
      </c>
      <c r="B192" s="1" t="s">
        <v>247</v>
      </c>
    </row>
    <row r="193" spans="1:2" ht="10.5">
      <c r="A193" s="1" t="s">
        <v>247</v>
      </c>
      <c r="B193" s="1" t="s">
        <v>247</v>
      </c>
    </row>
    <row r="194" spans="1:2" ht="10.5">
      <c r="A194" s="1" t="s">
        <v>247</v>
      </c>
      <c r="B194" s="1" t="s">
        <v>247</v>
      </c>
    </row>
    <row r="195" spans="1:2" ht="10.5">
      <c r="A195" s="1" t="s">
        <v>247</v>
      </c>
      <c r="B195" s="1" t="s">
        <v>247</v>
      </c>
    </row>
    <row r="196" spans="1:2" ht="10.5">
      <c r="A196" s="1" t="s">
        <v>247</v>
      </c>
      <c r="B196" s="1" t="s">
        <v>247</v>
      </c>
    </row>
    <row r="197" spans="1:2" ht="10.5">
      <c r="A197" s="1" t="s">
        <v>247</v>
      </c>
      <c r="B197" s="1" t="s">
        <v>247</v>
      </c>
    </row>
    <row r="198" spans="1:2" ht="10.5">
      <c r="A198" s="1" t="s">
        <v>247</v>
      </c>
      <c r="B198" s="1" t="s">
        <v>247</v>
      </c>
    </row>
    <row r="199" spans="1:2" ht="10.5">
      <c r="A199" s="1" t="s">
        <v>247</v>
      </c>
      <c r="B199" s="1" t="s">
        <v>247</v>
      </c>
    </row>
    <row r="200" spans="1:2" ht="10.5">
      <c r="A200" s="1" t="s">
        <v>247</v>
      </c>
      <c r="B200" s="1" t="s">
        <v>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261</v>
      </c>
      <c r="B1" s="1" t="s">
        <v>262</v>
      </c>
      <c r="C1" s="4" t="s">
        <v>100</v>
      </c>
    </row>
    <row r="2" spans="1:3" ht="10.5">
      <c r="A2" s="1" t="s">
        <v>376</v>
      </c>
      <c r="B2" s="1" t="s">
        <v>377</v>
      </c>
      <c r="C2" s="4">
        <v>0</v>
      </c>
    </row>
    <row r="3" spans="1:3" ht="10.5">
      <c r="A3" s="1" t="s">
        <v>378</v>
      </c>
      <c r="B3" s="1" t="s">
        <v>379</v>
      </c>
      <c r="C3" s="4">
        <v>0</v>
      </c>
    </row>
    <row r="4" spans="1:3" ht="10.5">
      <c r="A4" s="1" t="s">
        <v>380</v>
      </c>
      <c r="B4" s="1" t="s">
        <v>381</v>
      </c>
      <c r="C4" s="4">
        <v>0</v>
      </c>
    </row>
    <row r="5" spans="1:3" ht="10.5">
      <c r="A5" s="1" t="s">
        <v>382</v>
      </c>
      <c r="B5" s="1" t="s">
        <v>383</v>
      </c>
      <c r="C5" s="4">
        <v>0</v>
      </c>
    </row>
    <row r="6" spans="1:3" ht="10.5">
      <c r="A6" s="1" t="s">
        <v>384</v>
      </c>
      <c r="B6" s="1" t="s">
        <v>385</v>
      </c>
      <c r="C6" s="4">
        <v>0</v>
      </c>
    </row>
    <row r="7" spans="1:3" ht="10.5">
      <c r="A7" s="1" t="s">
        <v>386</v>
      </c>
      <c r="B7" s="1" t="s">
        <v>387</v>
      </c>
      <c r="C7" s="4">
        <v>0</v>
      </c>
    </row>
    <row r="8" spans="1:3" ht="10.5">
      <c r="A8" s="1" t="s">
        <v>388</v>
      </c>
      <c r="B8" s="1" t="s">
        <v>389</v>
      </c>
      <c r="C8" s="4">
        <v>0</v>
      </c>
    </row>
    <row r="9" spans="1:3" ht="10.5">
      <c r="A9" s="1" t="s">
        <v>390</v>
      </c>
      <c r="B9" s="1" t="s">
        <v>391</v>
      </c>
      <c r="C9" s="4">
        <v>0</v>
      </c>
    </row>
    <row r="10" spans="1:3" ht="10.5">
      <c r="A10" s="1" t="s">
        <v>392</v>
      </c>
      <c r="B10" s="1" t="s">
        <v>393</v>
      </c>
      <c r="C10" s="4">
        <v>0</v>
      </c>
    </row>
    <row r="11" spans="1:3" ht="10.5">
      <c r="A11" s="1" t="s">
        <v>394</v>
      </c>
      <c r="B11" s="1" t="s">
        <v>395</v>
      </c>
      <c r="C11" s="4">
        <v>0</v>
      </c>
    </row>
    <row r="12" spans="1:3" ht="10.5">
      <c r="A12" s="1" t="s">
        <v>396</v>
      </c>
      <c r="B12" s="1" t="s">
        <v>397</v>
      </c>
      <c r="C12" s="4">
        <v>0</v>
      </c>
    </row>
    <row r="13" spans="1:3" ht="10.5">
      <c r="A13" s="1" t="s">
        <v>249</v>
      </c>
      <c r="B13" s="1" t="s">
        <v>398</v>
      </c>
      <c r="C13" s="4">
        <v>0</v>
      </c>
    </row>
    <row r="14" spans="1:3" ht="10.5">
      <c r="A14" s="1" t="s">
        <v>399</v>
      </c>
      <c r="B14" s="1" t="s">
        <v>398</v>
      </c>
      <c r="C14" s="4">
        <v>-1</v>
      </c>
    </row>
    <row r="15" spans="1:3" ht="10.5">
      <c r="A15" s="1" t="s">
        <v>247</v>
      </c>
      <c r="B15" s="1" t="s">
        <v>247</v>
      </c>
      <c r="C15" s="4"/>
    </row>
    <row r="16" spans="1:3" ht="10.5">
      <c r="A16" s="1" t="s">
        <v>247</v>
      </c>
      <c r="B16" s="1" t="s">
        <v>247</v>
      </c>
      <c r="C16" s="4"/>
    </row>
    <row r="17" spans="1:3" ht="10.5">
      <c r="A17" s="1" t="s">
        <v>247</v>
      </c>
      <c r="B17" s="1" t="s">
        <v>247</v>
      </c>
      <c r="C17" s="4"/>
    </row>
    <row r="18" spans="1:3" ht="10.5">
      <c r="A18" s="1" t="s">
        <v>247</v>
      </c>
      <c r="B18" s="1" t="s">
        <v>247</v>
      </c>
      <c r="C18" s="4"/>
    </row>
    <row r="19" spans="1:3" ht="10.5">
      <c r="A19" s="1" t="s">
        <v>247</v>
      </c>
      <c r="B19" s="1" t="s">
        <v>247</v>
      </c>
      <c r="C19" s="4"/>
    </row>
    <row r="20" spans="1:3" ht="10.5">
      <c r="A20" s="1" t="s">
        <v>247</v>
      </c>
      <c r="B20" s="1" t="s">
        <v>247</v>
      </c>
      <c r="C20" s="4"/>
    </row>
    <row r="21" spans="1:3" ht="10.5">
      <c r="A21" s="1" t="s">
        <v>247</v>
      </c>
      <c r="B21" s="1" t="s">
        <v>247</v>
      </c>
      <c r="C21" s="4"/>
    </row>
    <row r="22" spans="1:3" ht="10.5">
      <c r="A22" s="1" t="s">
        <v>247</v>
      </c>
      <c r="B22" s="1" t="s">
        <v>247</v>
      </c>
      <c r="C22" s="4"/>
    </row>
    <row r="23" spans="1:3" ht="10.5">
      <c r="A23" s="1" t="s">
        <v>247</v>
      </c>
      <c r="B23" s="1" t="s">
        <v>247</v>
      </c>
      <c r="C23" s="4"/>
    </row>
    <row r="24" spans="1:3" ht="10.5">
      <c r="A24" s="1" t="s">
        <v>247</v>
      </c>
      <c r="B24" s="1" t="s">
        <v>247</v>
      </c>
      <c r="C24" s="4"/>
    </row>
    <row r="25" spans="1:3" ht="10.5">
      <c r="A25" s="1" t="s">
        <v>247</v>
      </c>
      <c r="B25" s="1" t="s">
        <v>247</v>
      </c>
      <c r="C25" s="4"/>
    </row>
    <row r="26" spans="1:3" ht="10.5">
      <c r="A26" s="1" t="s">
        <v>247</v>
      </c>
      <c r="B26" s="1" t="s">
        <v>247</v>
      </c>
      <c r="C26" s="4"/>
    </row>
    <row r="27" spans="1:3" ht="10.5">
      <c r="A27" s="1" t="s">
        <v>247</v>
      </c>
      <c r="B27" s="1" t="s">
        <v>247</v>
      </c>
      <c r="C27" s="4"/>
    </row>
    <row r="28" spans="1:3" ht="10.5">
      <c r="A28" s="1" t="s">
        <v>247</v>
      </c>
      <c r="B28" s="1" t="s">
        <v>247</v>
      </c>
      <c r="C28" s="4"/>
    </row>
    <row r="29" spans="1:3" ht="10.5">
      <c r="A29" s="1" t="s">
        <v>247</v>
      </c>
      <c r="B29" s="1" t="s">
        <v>247</v>
      </c>
      <c r="C29" s="4"/>
    </row>
    <row r="30" spans="1:3" ht="10.5">
      <c r="A30" s="1" t="s">
        <v>247</v>
      </c>
      <c r="B30" s="1" t="s">
        <v>247</v>
      </c>
      <c r="C30" s="4"/>
    </row>
    <row r="31" spans="1:3" ht="10.5">
      <c r="A31" s="1" t="s">
        <v>247</v>
      </c>
      <c r="B31" s="1" t="s">
        <v>247</v>
      </c>
      <c r="C31" s="4"/>
    </row>
    <row r="32" spans="1:3" ht="10.5">
      <c r="A32" s="1" t="s">
        <v>247</v>
      </c>
      <c r="B32" s="1" t="s">
        <v>247</v>
      </c>
      <c r="C32" s="4"/>
    </row>
    <row r="33" spans="1:3" ht="10.5">
      <c r="A33" s="1" t="s">
        <v>247</v>
      </c>
      <c r="B33" s="1" t="s">
        <v>247</v>
      </c>
      <c r="C33" s="4"/>
    </row>
    <row r="34" spans="1:3" ht="10.5">
      <c r="A34" s="1" t="s">
        <v>247</v>
      </c>
      <c r="B34" s="1" t="s">
        <v>247</v>
      </c>
      <c r="C34" s="4"/>
    </row>
    <row r="35" spans="1:3" ht="10.5">
      <c r="A35" s="1" t="s">
        <v>247</v>
      </c>
      <c r="B35" s="1" t="s">
        <v>247</v>
      </c>
      <c r="C35" s="4"/>
    </row>
    <row r="36" spans="1:3" ht="10.5">
      <c r="A36" s="1" t="s">
        <v>247</v>
      </c>
      <c r="B36" s="1" t="s">
        <v>247</v>
      </c>
      <c r="C36" s="4"/>
    </row>
    <row r="37" spans="1:3" ht="10.5">
      <c r="A37" s="1" t="s">
        <v>247</v>
      </c>
      <c r="B37" s="1" t="s">
        <v>247</v>
      </c>
      <c r="C37" s="4"/>
    </row>
    <row r="38" spans="1:3" ht="10.5">
      <c r="A38" s="1" t="s">
        <v>247</v>
      </c>
      <c r="B38" s="1" t="s">
        <v>247</v>
      </c>
      <c r="C38" s="4"/>
    </row>
    <row r="39" spans="1:3" ht="10.5">
      <c r="A39" s="1" t="s">
        <v>247</v>
      </c>
      <c r="B39" s="1" t="s">
        <v>247</v>
      </c>
      <c r="C39" s="4"/>
    </row>
    <row r="40" spans="1:3" ht="10.5">
      <c r="A40" s="1" t="s">
        <v>247</v>
      </c>
      <c r="B40" s="1" t="s">
        <v>247</v>
      </c>
      <c r="C40" s="4"/>
    </row>
    <row r="41" spans="1:3" ht="10.5">
      <c r="A41" s="1" t="s">
        <v>247</v>
      </c>
      <c r="B41" s="1" t="s">
        <v>247</v>
      </c>
      <c r="C41" s="4"/>
    </row>
    <row r="42" spans="1:3" ht="10.5">
      <c r="A42" s="1" t="s">
        <v>247</v>
      </c>
      <c r="B42" s="1" t="s">
        <v>247</v>
      </c>
      <c r="C42" s="4"/>
    </row>
    <row r="43" spans="1:3" ht="10.5">
      <c r="A43" s="1" t="s">
        <v>247</v>
      </c>
      <c r="B43" s="1" t="s">
        <v>247</v>
      </c>
      <c r="C43" s="4"/>
    </row>
    <row r="44" spans="1:3" ht="10.5">
      <c r="A44" s="1" t="s">
        <v>247</v>
      </c>
      <c r="B44" s="1" t="s">
        <v>247</v>
      </c>
      <c r="C44" s="4"/>
    </row>
    <row r="45" spans="1:3" ht="10.5">
      <c r="A45" s="1" t="s">
        <v>247</v>
      </c>
      <c r="B45" s="1" t="s">
        <v>247</v>
      </c>
      <c r="C45" s="4"/>
    </row>
    <row r="46" spans="1:3" ht="10.5">
      <c r="A46" s="1" t="s">
        <v>247</v>
      </c>
      <c r="B46" s="1" t="s">
        <v>247</v>
      </c>
      <c r="C46" s="4"/>
    </row>
    <row r="47" spans="1:3" ht="10.5">
      <c r="A47" s="1" t="s">
        <v>247</v>
      </c>
      <c r="B47" s="1" t="s">
        <v>247</v>
      </c>
      <c r="C47" s="4"/>
    </row>
    <row r="48" spans="1:3" ht="10.5">
      <c r="A48" s="1" t="s">
        <v>247</v>
      </c>
      <c r="B48" s="1" t="s">
        <v>247</v>
      </c>
      <c r="C48" s="4"/>
    </row>
    <row r="49" spans="1:3" ht="10.5">
      <c r="A49" s="1" t="s">
        <v>247</v>
      </c>
      <c r="B49" s="1" t="s">
        <v>247</v>
      </c>
      <c r="C49" s="4"/>
    </row>
    <row r="50" spans="1:3" ht="10.5">
      <c r="A50" s="1" t="s">
        <v>247</v>
      </c>
      <c r="B50" s="1" t="s">
        <v>247</v>
      </c>
      <c r="C50" s="4"/>
    </row>
    <row r="51" spans="1:3" ht="10.5">
      <c r="A51" s="1" t="s">
        <v>247</v>
      </c>
      <c r="B51" s="1" t="s">
        <v>247</v>
      </c>
      <c r="C51" s="4"/>
    </row>
    <row r="52" spans="1:3" ht="10.5">
      <c r="A52" s="1" t="s">
        <v>247</v>
      </c>
      <c r="B52" s="1" t="s">
        <v>247</v>
      </c>
      <c r="C52" s="4"/>
    </row>
    <row r="53" spans="1:3" ht="10.5">
      <c r="A53" s="1" t="s">
        <v>247</v>
      </c>
      <c r="B53" s="1" t="s">
        <v>247</v>
      </c>
      <c r="C53" s="4"/>
    </row>
    <row r="54" spans="1:3" ht="10.5">
      <c r="A54" s="1" t="s">
        <v>247</v>
      </c>
      <c r="B54" s="1" t="s">
        <v>247</v>
      </c>
      <c r="C54" s="4"/>
    </row>
    <row r="55" spans="1:3" ht="10.5">
      <c r="A55" s="1" t="s">
        <v>247</v>
      </c>
      <c r="B55" s="1" t="s">
        <v>247</v>
      </c>
      <c r="C55" s="4"/>
    </row>
    <row r="56" spans="1:3" ht="10.5">
      <c r="A56" s="1" t="s">
        <v>247</v>
      </c>
      <c r="B56" s="1" t="s">
        <v>247</v>
      </c>
      <c r="C56" s="4"/>
    </row>
    <row r="57" spans="1:3" ht="10.5">
      <c r="A57" s="1" t="s">
        <v>247</v>
      </c>
      <c r="B57" s="1" t="s">
        <v>247</v>
      </c>
      <c r="C57" s="4"/>
    </row>
    <row r="58" spans="1:3" ht="10.5">
      <c r="A58" s="1" t="s">
        <v>247</v>
      </c>
      <c r="B58" s="1" t="s">
        <v>247</v>
      </c>
      <c r="C58" s="4"/>
    </row>
    <row r="59" spans="1:3" ht="10.5">
      <c r="A59" s="1" t="s">
        <v>247</v>
      </c>
      <c r="B59" s="1" t="s">
        <v>247</v>
      </c>
      <c r="C59" s="4"/>
    </row>
    <row r="60" spans="1:3" ht="10.5">
      <c r="A60" s="1" t="s">
        <v>247</v>
      </c>
      <c r="B60" s="1" t="s">
        <v>247</v>
      </c>
      <c r="C60" s="4"/>
    </row>
    <row r="61" spans="1:3" ht="10.5">
      <c r="A61" s="1" t="s">
        <v>247</v>
      </c>
      <c r="B61" s="1" t="s">
        <v>247</v>
      </c>
      <c r="C61" s="4"/>
    </row>
    <row r="62" spans="1:3" ht="10.5">
      <c r="A62" s="1" t="s">
        <v>247</v>
      </c>
      <c r="B62" s="1" t="s">
        <v>247</v>
      </c>
      <c r="C62" s="4"/>
    </row>
    <row r="63" spans="1:3" ht="10.5">
      <c r="A63" s="1" t="s">
        <v>247</v>
      </c>
      <c r="B63" s="1" t="s">
        <v>247</v>
      </c>
      <c r="C63" s="4"/>
    </row>
    <row r="64" spans="1:3" ht="10.5">
      <c r="A64" s="1" t="s">
        <v>247</v>
      </c>
      <c r="B64" s="1" t="s">
        <v>247</v>
      </c>
      <c r="C64" s="4"/>
    </row>
    <row r="65" spans="1:3" ht="10.5">
      <c r="A65" s="1" t="s">
        <v>247</v>
      </c>
      <c r="B65" s="1" t="s">
        <v>247</v>
      </c>
      <c r="C65" s="4"/>
    </row>
    <row r="66" spans="1:3" ht="10.5">
      <c r="A66" s="1" t="s">
        <v>247</v>
      </c>
      <c r="B66" s="1" t="s">
        <v>247</v>
      </c>
      <c r="C66" s="4"/>
    </row>
    <row r="67" spans="1:3" ht="10.5">
      <c r="A67" s="1" t="s">
        <v>247</v>
      </c>
      <c r="B67" s="1" t="s">
        <v>247</v>
      </c>
      <c r="C67" s="4"/>
    </row>
    <row r="68" spans="1:3" ht="10.5">
      <c r="A68" s="1" t="s">
        <v>247</v>
      </c>
      <c r="B68" s="1" t="s">
        <v>247</v>
      </c>
      <c r="C68" s="4"/>
    </row>
    <row r="69" spans="1:3" ht="10.5">
      <c r="A69" s="1" t="s">
        <v>247</v>
      </c>
      <c r="B69" s="1" t="s">
        <v>247</v>
      </c>
      <c r="C69" s="4"/>
    </row>
    <row r="70" spans="1:3" ht="10.5">
      <c r="A70" s="1" t="s">
        <v>247</v>
      </c>
      <c r="B70" s="1" t="s">
        <v>247</v>
      </c>
      <c r="C70" s="4"/>
    </row>
    <row r="71" spans="1:3" ht="10.5">
      <c r="A71" s="1" t="s">
        <v>247</v>
      </c>
      <c r="B71" s="1" t="s">
        <v>247</v>
      </c>
      <c r="C71" s="4"/>
    </row>
    <row r="72" spans="1:3" ht="10.5">
      <c r="A72" s="1" t="s">
        <v>247</v>
      </c>
      <c r="B72" s="1" t="s">
        <v>247</v>
      </c>
      <c r="C72" s="4"/>
    </row>
    <row r="73" spans="1:3" ht="10.5">
      <c r="A73" s="1" t="s">
        <v>247</v>
      </c>
      <c r="B73" s="1" t="s">
        <v>247</v>
      </c>
      <c r="C73" s="4"/>
    </row>
    <row r="74" spans="1:3" ht="10.5">
      <c r="A74" s="1" t="s">
        <v>247</v>
      </c>
      <c r="B74" s="1" t="s">
        <v>247</v>
      </c>
      <c r="C74" s="4"/>
    </row>
    <row r="75" spans="1:3" ht="10.5">
      <c r="A75" s="1" t="s">
        <v>247</v>
      </c>
      <c r="B75" s="1" t="s">
        <v>247</v>
      </c>
      <c r="C75" s="4"/>
    </row>
    <row r="76" spans="1:3" ht="10.5">
      <c r="A76" s="1" t="s">
        <v>247</v>
      </c>
      <c r="B76" s="1" t="s">
        <v>247</v>
      </c>
      <c r="C76" s="4"/>
    </row>
    <row r="77" spans="1:3" ht="10.5">
      <c r="A77" s="1" t="s">
        <v>247</v>
      </c>
      <c r="B77" s="1" t="s">
        <v>247</v>
      </c>
      <c r="C77" s="4"/>
    </row>
    <row r="78" spans="1:3" ht="10.5">
      <c r="A78" s="1" t="s">
        <v>247</v>
      </c>
      <c r="B78" s="1" t="s">
        <v>247</v>
      </c>
      <c r="C78" s="4"/>
    </row>
    <row r="79" spans="1:3" ht="10.5">
      <c r="A79" s="1" t="s">
        <v>247</v>
      </c>
      <c r="B79" s="1" t="s">
        <v>247</v>
      </c>
      <c r="C79" s="4"/>
    </row>
    <row r="80" spans="1:3" ht="10.5">
      <c r="A80" s="1" t="s">
        <v>247</v>
      </c>
      <c r="B80" s="1" t="s">
        <v>247</v>
      </c>
      <c r="C80" s="4"/>
    </row>
    <row r="81" spans="1:3" ht="10.5">
      <c r="A81" s="1" t="s">
        <v>247</v>
      </c>
      <c r="B81" s="1" t="s">
        <v>247</v>
      </c>
      <c r="C81" s="4"/>
    </row>
    <row r="82" spans="1:3" ht="10.5">
      <c r="A82" s="1" t="s">
        <v>247</v>
      </c>
      <c r="B82" s="1" t="s">
        <v>247</v>
      </c>
      <c r="C82" s="4"/>
    </row>
    <row r="83" spans="1:3" ht="10.5">
      <c r="A83" s="1" t="s">
        <v>247</v>
      </c>
      <c r="B83" s="1" t="s">
        <v>247</v>
      </c>
      <c r="C83" s="4"/>
    </row>
    <row r="84" spans="1:3" ht="10.5">
      <c r="A84" s="1" t="s">
        <v>247</v>
      </c>
      <c r="B84" s="1" t="s">
        <v>247</v>
      </c>
      <c r="C84" s="4"/>
    </row>
    <row r="85" spans="1:3" ht="10.5">
      <c r="A85" s="1" t="s">
        <v>247</v>
      </c>
      <c r="B85" s="1" t="s">
        <v>247</v>
      </c>
      <c r="C85" s="4"/>
    </row>
    <row r="86" spans="1:3" ht="10.5">
      <c r="A86" s="1" t="s">
        <v>247</v>
      </c>
      <c r="B86" s="1" t="s">
        <v>247</v>
      </c>
      <c r="C86" s="4"/>
    </row>
    <row r="87" spans="1:3" ht="10.5">
      <c r="A87" s="1" t="s">
        <v>247</v>
      </c>
      <c r="B87" s="1" t="s">
        <v>247</v>
      </c>
      <c r="C87" s="4"/>
    </row>
    <row r="88" spans="1:3" ht="10.5">
      <c r="A88" s="1" t="s">
        <v>247</v>
      </c>
      <c r="B88" s="1" t="s">
        <v>247</v>
      </c>
      <c r="C88" s="4"/>
    </row>
    <row r="89" spans="1:3" ht="10.5">
      <c r="A89" s="1" t="s">
        <v>247</v>
      </c>
      <c r="B89" s="1" t="s">
        <v>247</v>
      </c>
      <c r="C89" s="4"/>
    </row>
    <row r="90" spans="1:3" ht="10.5">
      <c r="A90" s="1" t="s">
        <v>247</v>
      </c>
      <c r="B90" s="1" t="s">
        <v>247</v>
      </c>
      <c r="C90" s="4"/>
    </row>
    <row r="91" spans="1:3" ht="10.5">
      <c r="A91" s="1" t="s">
        <v>247</v>
      </c>
      <c r="B91" s="1" t="s">
        <v>247</v>
      </c>
      <c r="C91" s="4"/>
    </row>
    <row r="92" spans="1:3" ht="10.5">
      <c r="A92" s="1" t="s">
        <v>247</v>
      </c>
      <c r="B92" s="1" t="s">
        <v>247</v>
      </c>
      <c r="C92" s="4"/>
    </row>
    <row r="93" spans="1:3" ht="10.5">
      <c r="A93" s="1" t="s">
        <v>247</v>
      </c>
      <c r="B93" s="1" t="s">
        <v>247</v>
      </c>
      <c r="C93" s="4"/>
    </row>
    <row r="94" spans="1:3" ht="10.5">
      <c r="A94" s="1" t="s">
        <v>247</v>
      </c>
      <c r="B94" s="1" t="s">
        <v>247</v>
      </c>
      <c r="C94" s="4"/>
    </row>
    <row r="95" spans="1:3" ht="10.5">
      <c r="A95" s="1" t="s">
        <v>247</v>
      </c>
      <c r="B95" s="1" t="s">
        <v>247</v>
      </c>
      <c r="C95" s="4"/>
    </row>
    <row r="96" spans="1:3" ht="10.5">
      <c r="A96" s="1" t="s">
        <v>247</v>
      </c>
      <c r="B96" s="1" t="s">
        <v>247</v>
      </c>
      <c r="C96" s="4"/>
    </row>
    <row r="97" spans="1:3" ht="10.5">
      <c r="A97" s="1" t="s">
        <v>247</v>
      </c>
      <c r="B97" s="1" t="s">
        <v>247</v>
      </c>
      <c r="C97" s="4"/>
    </row>
    <row r="98" spans="1:3" ht="10.5">
      <c r="A98" s="1" t="s">
        <v>247</v>
      </c>
      <c r="B98" s="1" t="s">
        <v>247</v>
      </c>
      <c r="C98" s="4"/>
    </row>
    <row r="99" spans="1:3" ht="10.5">
      <c r="A99" s="1" t="s">
        <v>247</v>
      </c>
      <c r="B99" s="1" t="s">
        <v>247</v>
      </c>
      <c r="C99" s="4"/>
    </row>
    <row r="100" spans="1:3" ht="10.5">
      <c r="A100" s="1" t="s">
        <v>247</v>
      </c>
      <c r="B100" s="1" t="s">
        <v>247</v>
      </c>
      <c r="C100" s="4"/>
    </row>
    <row r="101" spans="1:3" ht="10.5">
      <c r="A101" s="1" t="s">
        <v>247</v>
      </c>
      <c r="B101" s="1" t="s">
        <v>247</v>
      </c>
      <c r="C101" s="4"/>
    </row>
    <row r="102" spans="1:3" ht="10.5">
      <c r="A102" s="1" t="s">
        <v>247</v>
      </c>
      <c r="B102" s="1" t="s">
        <v>247</v>
      </c>
      <c r="C102" s="4"/>
    </row>
    <row r="103" spans="1:3" ht="10.5">
      <c r="A103" s="1" t="s">
        <v>247</v>
      </c>
      <c r="B103" s="1" t="s">
        <v>247</v>
      </c>
      <c r="C103" s="4"/>
    </row>
    <row r="104" spans="1:3" ht="10.5">
      <c r="A104" s="1" t="s">
        <v>247</v>
      </c>
      <c r="B104" s="1" t="s">
        <v>247</v>
      </c>
      <c r="C104" s="4"/>
    </row>
    <row r="105" spans="1:3" ht="10.5">
      <c r="A105" s="1" t="s">
        <v>247</v>
      </c>
      <c r="B105" s="1" t="s">
        <v>247</v>
      </c>
      <c r="C105" s="4"/>
    </row>
    <row r="106" spans="1:3" ht="10.5">
      <c r="A106" s="1" t="s">
        <v>247</v>
      </c>
      <c r="B106" s="1" t="s">
        <v>247</v>
      </c>
      <c r="C106" s="4"/>
    </row>
    <row r="107" spans="1:3" ht="10.5">
      <c r="A107" s="1" t="s">
        <v>247</v>
      </c>
      <c r="B107" s="1" t="s">
        <v>247</v>
      </c>
      <c r="C107" s="4"/>
    </row>
    <row r="108" spans="1:3" ht="10.5">
      <c r="A108" s="1" t="s">
        <v>247</v>
      </c>
      <c r="B108" s="1" t="s">
        <v>247</v>
      </c>
      <c r="C108" s="4"/>
    </row>
    <row r="109" spans="1:3" ht="10.5">
      <c r="A109" s="1" t="s">
        <v>247</v>
      </c>
      <c r="B109" s="1" t="s">
        <v>247</v>
      </c>
      <c r="C109" s="4"/>
    </row>
    <row r="110" spans="1:3" ht="10.5">
      <c r="A110" s="1" t="s">
        <v>247</v>
      </c>
      <c r="B110" s="1" t="s">
        <v>247</v>
      </c>
      <c r="C110" s="4"/>
    </row>
    <row r="111" spans="1:3" ht="10.5">
      <c r="A111" s="1" t="s">
        <v>247</v>
      </c>
      <c r="B111" s="1" t="s">
        <v>247</v>
      </c>
      <c r="C111" s="4"/>
    </row>
    <row r="112" spans="1:3" ht="10.5">
      <c r="A112" s="1" t="s">
        <v>247</v>
      </c>
      <c r="B112" s="1" t="s">
        <v>247</v>
      </c>
      <c r="C112" s="4"/>
    </row>
    <row r="113" spans="1:3" ht="10.5">
      <c r="A113" s="1" t="s">
        <v>247</v>
      </c>
      <c r="B113" s="1" t="s">
        <v>247</v>
      </c>
      <c r="C113" s="4"/>
    </row>
    <row r="114" spans="1:3" ht="10.5">
      <c r="A114" s="1" t="s">
        <v>247</v>
      </c>
      <c r="B114" s="1" t="s">
        <v>247</v>
      </c>
      <c r="C114" s="4"/>
    </row>
    <row r="115" spans="1:3" ht="10.5">
      <c r="A115" s="1" t="s">
        <v>247</v>
      </c>
      <c r="B115" s="1" t="s">
        <v>247</v>
      </c>
      <c r="C115" s="4"/>
    </row>
    <row r="116" spans="1:3" ht="10.5">
      <c r="A116" s="1" t="s">
        <v>247</v>
      </c>
      <c r="B116" s="1" t="s">
        <v>247</v>
      </c>
      <c r="C116" s="4"/>
    </row>
    <row r="117" spans="1:3" ht="10.5">
      <c r="A117" s="1" t="s">
        <v>247</v>
      </c>
      <c r="B117" s="1" t="s">
        <v>247</v>
      </c>
      <c r="C117" s="4"/>
    </row>
    <row r="118" spans="1:3" ht="10.5">
      <c r="A118" s="1" t="s">
        <v>247</v>
      </c>
      <c r="B118" s="1" t="s">
        <v>247</v>
      </c>
      <c r="C118" s="4"/>
    </row>
    <row r="119" spans="1:3" ht="10.5">
      <c r="A119" s="1" t="s">
        <v>247</v>
      </c>
      <c r="B119" s="1" t="s">
        <v>247</v>
      </c>
      <c r="C119" s="4"/>
    </row>
    <row r="120" spans="1:3" ht="10.5">
      <c r="A120" s="1" t="s">
        <v>247</v>
      </c>
      <c r="B120" s="1" t="s">
        <v>247</v>
      </c>
      <c r="C120" s="4"/>
    </row>
    <row r="121" spans="1:3" ht="10.5">
      <c r="A121" s="1" t="s">
        <v>247</v>
      </c>
      <c r="B121" s="1" t="s">
        <v>247</v>
      </c>
      <c r="C121" s="4"/>
    </row>
    <row r="122" spans="1:3" ht="10.5">
      <c r="A122" s="1" t="s">
        <v>247</v>
      </c>
      <c r="B122" s="1" t="s">
        <v>247</v>
      </c>
      <c r="C122" s="4"/>
    </row>
    <row r="123" spans="1:3" ht="10.5">
      <c r="A123" s="1" t="s">
        <v>247</v>
      </c>
      <c r="B123" s="1" t="s">
        <v>247</v>
      </c>
      <c r="C123" s="4"/>
    </row>
    <row r="124" spans="1:3" ht="10.5">
      <c r="A124" s="1" t="s">
        <v>247</v>
      </c>
      <c r="B124" s="1" t="s">
        <v>247</v>
      </c>
      <c r="C124" s="4"/>
    </row>
    <row r="125" spans="1:3" ht="10.5">
      <c r="A125" s="1" t="s">
        <v>247</v>
      </c>
      <c r="B125" s="1" t="s">
        <v>247</v>
      </c>
      <c r="C125" s="4"/>
    </row>
    <row r="126" spans="1:3" ht="10.5">
      <c r="A126" s="1" t="s">
        <v>247</v>
      </c>
      <c r="B126" s="1" t="s">
        <v>247</v>
      </c>
      <c r="C126" s="4"/>
    </row>
    <row r="127" spans="1:3" ht="10.5">
      <c r="A127" s="1" t="s">
        <v>247</v>
      </c>
      <c r="B127" s="1" t="s">
        <v>247</v>
      </c>
      <c r="C127" s="4"/>
    </row>
    <row r="128" spans="1:3" ht="10.5">
      <c r="A128" s="1" t="s">
        <v>247</v>
      </c>
      <c r="B128" s="1" t="s">
        <v>247</v>
      </c>
      <c r="C128" s="4"/>
    </row>
    <row r="129" spans="1:3" ht="10.5">
      <c r="A129" s="1" t="s">
        <v>247</v>
      </c>
      <c r="B129" s="1" t="s">
        <v>247</v>
      </c>
      <c r="C129" s="4"/>
    </row>
    <row r="130" spans="1:3" ht="10.5">
      <c r="A130" s="1" t="s">
        <v>247</v>
      </c>
      <c r="B130" s="1" t="s">
        <v>247</v>
      </c>
      <c r="C130" s="4"/>
    </row>
    <row r="131" spans="1:3" ht="10.5">
      <c r="A131" s="1" t="s">
        <v>247</v>
      </c>
      <c r="B131" s="1" t="s">
        <v>247</v>
      </c>
      <c r="C131" s="4"/>
    </row>
    <row r="132" spans="1:3" ht="10.5">
      <c r="A132" s="1" t="s">
        <v>247</v>
      </c>
      <c r="B132" s="1" t="s">
        <v>247</v>
      </c>
      <c r="C132" s="4"/>
    </row>
    <row r="133" spans="1:3" ht="10.5">
      <c r="A133" s="1" t="s">
        <v>247</v>
      </c>
      <c r="B133" s="1" t="s">
        <v>247</v>
      </c>
      <c r="C133" s="4"/>
    </row>
    <row r="134" spans="1:3" ht="10.5">
      <c r="A134" s="1" t="s">
        <v>247</v>
      </c>
      <c r="B134" s="1" t="s">
        <v>247</v>
      </c>
      <c r="C134" s="4"/>
    </row>
    <row r="135" spans="1:3" ht="10.5">
      <c r="A135" s="1" t="s">
        <v>247</v>
      </c>
      <c r="B135" s="1" t="s">
        <v>247</v>
      </c>
      <c r="C135" s="4"/>
    </row>
    <row r="136" spans="1:3" ht="10.5">
      <c r="A136" s="1" t="s">
        <v>247</v>
      </c>
      <c r="B136" s="1" t="s">
        <v>247</v>
      </c>
      <c r="C136" s="4"/>
    </row>
    <row r="137" spans="1:3" ht="10.5">
      <c r="A137" s="1" t="s">
        <v>247</v>
      </c>
      <c r="B137" s="1" t="s">
        <v>247</v>
      </c>
      <c r="C137" s="4"/>
    </row>
    <row r="138" spans="1:3" ht="10.5">
      <c r="A138" s="1" t="s">
        <v>247</v>
      </c>
      <c r="B138" s="1" t="s">
        <v>247</v>
      </c>
      <c r="C138" s="4"/>
    </row>
    <row r="139" spans="1:3" ht="10.5">
      <c r="A139" s="1" t="s">
        <v>247</v>
      </c>
      <c r="B139" s="1" t="s">
        <v>247</v>
      </c>
      <c r="C139" s="4"/>
    </row>
    <row r="140" spans="1:3" ht="10.5">
      <c r="A140" s="1" t="s">
        <v>247</v>
      </c>
      <c r="B140" s="1" t="s">
        <v>247</v>
      </c>
      <c r="C140" s="4"/>
    </row>
    <row r="141" spans="1:3" ht="10.5">
      <c r="A141" s="1" t="s">
        <v>247</v>
      </c>
      <c r="B141" s="1" t="s">
        <v>247</v>
      </c>
      <c r="C141" s="4"/>
    </row>
    <row r="142" spans="1:3" ht="10.5">
      <c r="A142" s="1" t="s">
        <v>247</v>
      </c>
      <c r="B142" s="1" t="s">
        <v>247</v>
      </c>
      <c r="C142" s="4"/>
    </row>
    <row r="143" spans="1:3" ht="10.5">
      <c r="A143" s="1" t="s">
        <v>247</v>
      </c>
      <c r="B143" s="1" t="s">
        <v>247</v>
      </c>
      <c r="C143" s="4"/>
    </row>
    <row r="144" spans="1:3" ht="10.5">
      <c r="A144" s="1" t="s">
        <v>247</v>
      </c>
      <c r="B144" s="1" t="s">
        <v>247</v>
      </c>
      <c r="C144" s="4"/>
    </row>
    <row r="145" spans="1:3" ht="10.5">
      <c r="A145" s="1" t="s">
        <v>247</v>
      </c>
      <c r="B145" s="1" t="s">
        <v>247</v>
      </c>
      <c r="C145" s="4"/>
    </row>
    <row r="146" spans="1:3" ht="10.5">
      <c r="A146" s="1" t="s">
        <v>247</v>
      </c>
      <c r="B146" s="1" t="s">
        <v>247</v>
      </c>
      <c r="C146" s="4"/>
    </row>
    <row r="147" spans="1:3" ht="10.5">
      <c r="A147" s="1" t="s">
        <v>247</v>
      </c>
      <c r="B147" s="1" t="s">
        <v>247</v>
      </c>
      <c r="C147" s="4"/>
    </row>
    <row r="148" spans="1:3" ht="10.5">
      <c r="A148" s="1" t="s">
        <v>247</v>
      </c>
      <c r="B148" s="1" t="s">
        <v>247</v>
      </c>
      <c r="C148" s="4"/>
    </row>
    <row r="149" spans="1:3" ht="10.5">
      <c r="A149" s="1" t="s">
        <v>247</v>
      </c>
      <c r="B149" s="1" t="s">
        <v>247</v>
      </c>
      <c r="C149" s="4"/>
    </row>
    <row r="150" spans="1:3" ht="10.5">
      <c r="A150" s="1" t="s">
        <v>247</v>
      </c>
      <c r="B150" s="1" t="s">
        <v>247</v>
      </c>
      <c r="C150" s="4"/>
    </row>
    <row r="151" spans="1:3" ht="10.5">
      <c r="A151" s="1" t="s">
        <v>247</v>
      </c>
      <c r="B151" s="1" t="s">
        <v>247</v>
      </c>
      <c r="C151" s="4"/>
    </row>
    <row r="152" spans="1:3" ht="10.5">
      <c r="A152" s="1" t="s">
        <v>247</v>
      </c>
      <c r="B152" s="1" t="s">
        <v>247</v>
      </c>
      <c r="C152" s="4"/>
    </row>
    <row r="153" spans="1:3" ht="10.5">
      <c r="A153" s="1" t="s">
        <v>247</v>
      </c>
      <c r="B153" s="1" t="s">
        <v>247</v>
      </c>
      <c r="C153" s="4"/>
    </row>
    <row r="154" spans="1:3" ht="10.5">
      <c r="A154" s="1" t="s">
        <v>247</v>
      </c>
      <c r="B154" s="1" t="s">
        <v>247</v>
      </c>
      <c r="C154" s="4"/>
    </row>
    <row r="155" spans="1:3" ht="10.5">
      <c r="A155" s="1" t="s">
        <v>247</v>
      </c>
      <c r="B155" s="1" t="s">
        <v>247</v>
      </c>
      <c r="C155" s="4"/>
    </row>
    <row r="156" spans="1:3" ht="10.5">
      <c r="A156" s="1" t="s">
        <v>247</v>
      </c>
      <c r="B156" s="1" t="s">
        <v>247</v>
      </c>
      <c r="C156" s="4"/>
    </row>
    <row r="157" spans="1:3" ht="10.5">
      <c r="A157" s="1" t="s">
        <v>247</v>
      </c>
      <c r="B157" s="1" t="s">
        <v>247</v>
      </c>
      <c r="C157" s="4"/>
    </row>
    <row r="158" spans="1:3" ht="10.5">
      <c r="A158" s="1" t="s">
        <v>247</v>
      </c>
      <c r="B158" s="1" t="s">
        <v>247</v>
      </c>
      <c r="C158" s="4"/>
    </row>
    <row r="159" spans="1:3" ht="10.5">
      <c r="A159" s="1" t="s">
        <v>247</v>
      </c>
      <c r="B159" s="1" t="s">
        <v>247</v>
      </c>
      <c r="C159" s="4"/>
    </row>
    <row r="160" spans="1:3" ht="10.5">
      <c r="A160" s="1" t="s">
        <v>247</v>
      </c>
      <c r="B160" s="1" t="s">
        <v>247</v>
      </c>
      <c r="C160" s="4"/>
    </row>
    <row r="161" spans="1:3" ht="10.5">
      <c r="A161" s="1" t="s">
        <v>247</v>
      </c>
      <c r="B161" s="1" t="s">
        <v>247</v>
      </c>
      <c r="C161" s="4"/>
    </row>
    <row r="162" spans="1:3" ht="10.5">
      <c r="A162" s="1" t="s">
        <v>247</v>
      </c>
      <c r="B162" s="1" t="s">
        <v>247</v>
      </c>
      <c r="C162" s="4"/>
    </row>
    <row r="163" spans="1:3" ht="10.5">
      <c r="A163" s="1" t="s">
        <v>247</v>
      </c>
      <c r="B163" s="1" t="s">
        <v>247</v>
      </c>
      <c r="C163" s="4"/>
    </row>
    <row r="164" spans="1:3" ht="10.5">
      <c r="A164" s="1" t="s">
        <v>247</v>
      </c>
      <c r="B164" s="1" t="s">
        <v>247</v>
      </c>
      <c r="C164" s="4"/>
    </row>
    <row r="165" spans="1:3" ht="10.5">
      <c r="A165" s="1" t="s">
        <v>247</v>
      </c>
      <c r="B165" s="1" t="s">
        <v>247</v>
      </c>
      <c r="C165" s="4"/>
    </row>
    <row r="166" spans="1:3" ht="10.5">
      <c r="A166" s="1" t="s">
        <v>247</v>
      </c>
      <c r="B166" s="1" t="s">
        <v>247</v>
      </c>
      <c r="C166" s="4"/>
    </row>
    <row r="167" spans="1:3" ht="10.5">
      <c r="A167" s="1" t="s">
        <v>247</v>
      </c>
      <c r="B167" s="1" t="s">
        <v>247</v>
      </c>
      <c r="C167" s="4"/>
    </row>
    <row r="168" spans="1:3" ht="10.5">
      <c r="A168" s="1" t="s">
        <v>247</v>
      </c>
      <c r="B168" s="1" t="s">
        <v>247</v>
      </c>
      <c r="C168" s="4"/>
    </row>
    <row r="169" spans="1:3" ht="10.5">
      <c r="A169" s="1" t="s">
        <v>247</v>
      </c>
      <c r="B169" s="1" t="s">
        <v>247</v>
      </c>
      <c r="C169" s="4"/>
    </row>
    <row r="170" spans="1:3" ht="10.5">
      <c r="A170" s="1" t="s">
        <v>247</v>
      </c>
      <c r="B170" s="1" t="s">
        <v>247</v>
      </c>
      <c r="C170" s="4"/>
    </row>
    <row r="171" spans="1:3" ht="10.5">
      <c r="A171" s="1" t="s">
        <v>247</v>
      </c>
      <c r="B171" s="1" t="s">
        <v>247</v>
      </c>
      <c r="C171" s="4"/>
    </row>
    <row r="172" spans="1:3" ht="10.5">
      <c r="A172" s="1" t="s">
        <v>247</v>
      </c>
      <c r="B172" s="1" t="s">
        <v>247</v>
      </c>
      <c r="C172" s="4"/>
    </row>
    <row r="173" spans="1:3" ht="10.5">
      <c r="A173" s="1" t="s">
        <v>247</v>
      </c>
      <c r="B173" s="1" t="s">
        <v>247</v>
      </c>
      <c r="C173" s="4"/>
    </row>
    <row r="174" spans="1:3" ht="10.5">
      <c r="A174" s="1" t="s">
        <v>247</v>
      </c>
      <c r="B174" s="1" t="s">
        <v>247</v>
      </c>
      <c r="C174" s="4"/>
    </row>
    <row r="175" spans="1:3" ht="10.5">
      <c r="A175" s="1" t="s">
        <v>247</v>
      </c>
      <c r="B175" s="1" t="s">
        <v>247</v>
      </c>
      <c r="C175" s="4"/>
    </row>
    <row r="176" spans="1:3" ht="10.5">
      <c r="A176" s="1" t="s">
        <v>247</v>
      </c>
      <c r="B176" s="1" t="s">
        <v>247</v>
      </c>
      <c r="C176" s="4"/>
    </row>
    <row r="177" spans="1:3" ht="10.5">
      <c r="A177" s="1" t="s">
        <v>247</v>
      </c>
      <c r="B177" s="1" t="s">
        <v>247</v>
      </c>
      <c r="C177" s="4"/>
    </row>
    <row r="178" spans="1:3" ht="10.5">
      <c r="A178" s="1" t="s">
        <v>247</v>
      </c>
      <c r="B178" s="1" t="s">
        <v>247</v>
      </c>
      <c r="C178" s="4"/>
    </row>
    <row r="179" spans="1:3" ht="10.5">
      <c r="A179" s="1" t="s">
        <v>247</v>
      </c>
      <c r="B179" s="1" t="s">
        <v>247</v>
      </c>
      <c r="C179" s="4"/>
    </row>
    <row r="180" spans="1:3" ht="10.5">
      <c r="A180" s="1" t="s">
        <v>247</v>
      </c>
      <c r="B180" s="1" t="s">
        <v>247</v>
      </c>
      <c r="C180" s="4"/>
    </row>
    <row r="181" spans="1:3" ht="10.5">
      <c r="A181" s="1" t="s">
        <v>247</v>
      </c>
      <c r="B181" s="1" t="s">
        <v>247</v>
      </c>
      <c r="C181" s="4"/>
    </row>
    <row r="182" spans="1:3" ht="10.5">
      <c r="A182" s="1" t="s">
        <v>247</v>
      </c>
      <c r="B182" s="1" t="s">
        <v>247</v>
      </c>
      <c r="C182" s="4"/>
    </row>
    <row r="183" spans="1:3" ht="10.5">
      <c r="A183" s="1" t="s">
        <v>247</v>
      </c>
      <c r="B183" s="1" t="s">
        <v>247</v>
      </c>
      <c r="C183" s="4"/>
    </row>
    <row r="184" spans="1:3" ht="10.5">
      <c r="A184" s="1" t="s">
        <v>247</v>
      </c>
      <c r="B184" s="1" t="s">
        <v>247</v>
      </c>
      <c r="C184" s="4"/>
    </row>
    <row r="185" spans="1:3" ht="10.5">
      <c r="A185" s="1" t="s">
        <v>247</v>
      </c>
      <c r="B185" s="1" t="s">
        <v>247</v>
      </c>
      <c r="C185" s="4"/>
    </row>
    <row r="186" spans="1:3" ht="10.5">
      <c r="A186" s="1" t="s">
        <v>247</v>
      </c>
      <c r="B186" s="1" t="s">
        <v>247</v>
      </c>
      <c r="C186" s="4"/>
    </row>
    <row r="187" spans="1:3" ht="10.5">
      <c r="A187" s="1" t="s">
        <v>247</v>
      </c>
      <c r="B187" s="1" t="s">
        <v>247</v>
      </c>
      <c r="C187" s="4"/>
    </row>
    <row r="188" spans="1:3" ht="10.5">
      <c r="A188" s="1" t="s">
        <v>247</v>
      </c>
      <c r="B188" s="1" t="s">
        <v>247</v>
      </c>
      <c r="C188" s="4"/>
    </row>
    <row r="189" spans="1:3" ht="10.5">
      <c r="A189" s="1" t="s">
        <v>247</v>
      </c>
      <c r="B189" s="1" t="s">
        <v>247</v>
      </c>
      <c r="C189" s="4"/>
    </row>
    <row r="190" spans="1:3" ht="10.5">
      <c r="A190" s="1" t="s">
        <v>247</v>
      </c>
      <c r="B190" s="1" t="s">
        <v>247</v>
      </c>
      <c r="C190" s="4"/>
    </row>
    <row r="191" spans="1:3" ht="10.5">
      <c r="A191" s="1" t="s">
        <v>247</v>
      </c>
      <c r="B191" s="1" t="s">
        <v>247</v>
      </c>
      <c r="C191" s="4"/>
    </row>
    <row r="192" spans="1:3" ht="10.5">
      <c r="A192" s="1" t="s">
        <v>247</v>
      </c>
      <c r="B192" s="1" t="s">
        <v>247</v>
      </c>
      <c r="C192" s="4"/>
    </row>
    <row r="193" spans="1:3" ht="10.5">
      <c r="A193" s="1" t="s">
        <v>247</v>
      </c>
      <c r="B193" s="1" t="s">
        <v>247</v>
      </c>
      <c r="C193" s="4"/>
    </row>
    <row r="194" spans="1:3" ht="10.5">
      <c r="A194" s="1" t="s">
        <v>247</v>
      </c>
      <c r="B194" s="1" t="s">
        <v>247</v>
      </c>
      <c r="C194" s="4"/>
    </row>
    <row r="195" spans="1:3" ht="10.5">
      <c r="A195" s="1" t="s">
        <v>247</v>
      </c>
      <c r="B195" s="1" t="s">
        <v>247</v>
      </c>
      <c r="C195" s="4"/>
    </row>
    <row r="196" spans="1:3" ht="10.5">
      <c r="A196" s="1" t="s">
        <v>247</v>
      </c>
      <c r="B196" s="1" t="s">
        <v>247</v>
      </c>
      <c r="C196" s="4"/>
    </row>
    <row r="197" spans="1:3" ht="10.5">
      <c r="A197" s="1" t="s">
        <v>247</v>
      </c>
      <c r="B197" s="1" t="s">
        <v>247</v>
      </c>
      <c r="C197" s="4"/>
    </row>
    <row r="198" spans="1:3" ht="10.5">
      <c r="A198" s="1" t="s">
        <v>247</v>
      </c>
      <c r="B198" s="1" t="s">
        <v>247</v>
      </c>
      <c r="C198" s="4"/>
    </row>
    <row r="199" spans="1:3" ht="10.5">
      <c r="A199" s="1" t="s">
        <v>247</v>
      </c>
      <c r="B199" s="1" t="s">
        <v>247</v>
      </c>
      <c r="C199" s="4"/>
    </row>
    <row r="200" spans="1:3" ht="10.5">
      <c r="A200" s="1" t="s">
        <v>247</v>
      </c>
      <c r="B200" s="1" t="s">
        <v>247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261</v>
      </c>
      <c r="B1" s="1" t="s">
        <v>262</v>
      </c>
    </row>
    <row r="2" spans="1:3" ht="10.5">
      <c r="A2" s="1" t="s">
        <v>400</v>
      </c>
      <c r="B2" s="1" t="s">
        <v>400</v>
      </c>
      <c r="C2" s="4"/>
    </row>
    <row r="3" spans="1:2" ht="10.5">
      <c r="A3" s="1" t="s">
        <v>248</v>
      </c>
      <c r="B3" s="1" t="s">
        <v>248</v>
      </c>
    </row>
    <row r="4" spans="1:2" ht="10.5">
      <c r="A4" s="1" t="s">
        <v>401</v>
      </c>
      <c r="B4" s="1" t="s">
        <v>401</v>
      </c>
    </row>
    <row r="5" spans="1:2" ht="10.5">
      <c r="A5" s="1" t="s">
        <v>402</v>
      </c>
      <c r="B5" s="1" t="s">
        <v>402</v>
      </c>
    </row>
    <row r="6" spans="1:2" ht="10.5">
      <c r="A6" s="1" t="s">
        <v>247</v>
      </c>
      <c r="B6" s="1" t="s">
        <v>247</v>
      </c>
    </row>
    <row r="7" spans="1:2" ht="10.5">
      <c r="A7" s="1" t="s">
        <v>247</v>
      </c>
      <c r="B7" s="1" t="s">
        <v>247</v>
      </c>
    </row>
    <row r="8" spans="1:2" ht="10.5">
      <c r="A8" s="1" t="s">
        <v>247</v>
      </c>
      <c r="B8" s="1" t="s">
        <v>247</v>
      </c>
    </row>
    <row r="9" spans="1:2" ht="10.5">
      <c r="A9" s="1" t="s">
        <v>247</v>
      </c>
      <c r="B9" s="1" t="s">
        <v>247</v>
      </c>
    </row>
    <row r="10" spans="1:2" ht="10.5">
      <c r="A10" s="1" t="s">
        <v>247</v>
      </c>
      <c r="B10" s="1" t="s">
        <v>247</v>
      </c>
    </row>
    <row r="11" spans="1:2" ht="10.5">
      <c r="A11" s="1" t="s">
        <v>247</v>
      </c>
      <c r="B11" s="1" t="s">
        <v>247</v>
      </c>
    </row>
    <row r="12" spans="1:2" ht="10.5">
      <c r="A12" s="1" t="s">
        <v>247</v>
      </c>
      <c r="B12" s="1" t="s">
        <v>247</v>
      </c>
    </row>
    <row r="13" spans="1:2" ht="10.5">
      <c r="A13" s="1" t="s">
        <v>247</v>
      </c>
      <c r="B13" s="1" t="s">
        <v>247</v>
      </c>
    </row>
    <row r="14" spans="1:2" ht="10.5">
      <c r="A14" s="1" t="s">
        <v>247</v>
      </c>
      <c r="B14" s="1" t="s">
        <v>247</v>
      </c>
    </row>
    <row r="15" spans="1:2" ht="10.5">
      <c r="A15" s="1" t="s">
        <v>247</v>
      </c>
      <c r="B15" s="1" t="s">
        <v>247</v>
      </c>
    </row>
    <row r="16" spans="1:2" ht="10.5">
      <c r="A16" s="1" t="s">
        <v>247</v>
      </c>
      <c r="B16" s="1" t="s">
        <v>247</v>
      </c>
    </row>
    <row r="17" spans="1:2" ht="10.5">
      <c r="A17" s="1" t="s">
        <v>247</v>
      </c>
      <c r="B17" s="1" t="s">
        <v>247</v>
      </c>
    </row>
    <row r="18" spans="1:2" ht="10.5">
      <c r="A18" s="1" t="s">
        <v>247</v>
      </c>
      <c r="B18" s="1" t="s">
        <v>247</v>
      </c>
    </row>
    <row r="19" spans="1:2" ht="10.5">
      <c r="A19" s="1" t="s">
        <v>247</v>
      </c>
      <c r="B19" s="1" t="s">
        <v>247</v>
      </c>
    </row>
    <row r="20" spans="1:2" ht="10.5">
      <c r="A20" s="1" t="s">
        <v>247</v>
      </c>
      <c r="B20" s="1" t="s">
        <v>247</v>
      </c>
    </row>
    <row r="21" spans="1:2" ht="10.5">
      <c r="A21" s="1" t="s">
        <v>247</v>
      </c>
      <c r="B21" s="1" t="s">
        <v>247</v>
      </c>
    </row>
    <row r="22" spans="1:2" ht="10.5">
      <c r="A22" s="1" t="s">
        <v>247</v>
      </c>
      <c r="B22" s="1" t="s">
        <v>247</v>
      </c>
    </row>
    <row r="23" spans="1:2" ht="10.5">
      <c r="A23" s="1" t="s">
        <v>247</v>
      </c>
      <c r="B23" s="1" t="s">
        <v>247</v>
      </c>
    </row>
    <row r="24" spans="1:2" ht="10.5">
      <c r="A24" s="1" t="s">
        <v>247</v>
      </c>
      <c r="B24" s="1" t="s">
        <v>247</v>
      </c>
    </row>
    <row r="25" spans="1:2" ht="10.5">
      <c r="A25" s="1" t="s">
        <v>247</v>
      </c>
      <c r="B25" s="1" t="s">
        <v>247</v>
      </c>
    </row>
    <row r="26" spans="1:2" ht="10.5">
      <c r="A26" s="1" t="s">
        <v>247</v>
      </c>
      <c r="B26" s="1" t="s">
        <v>247</v>
      </c>
    </row>
    <row r="27" spans="1:2" ht="10.5">
      <c r="A27" s="1" t="s">
        <v>247</v>
      </c>
      <c r="B27" s="1" t="s">
        <v>247</v>
      </c>
    </row>
    <row r="28" spans="1:2" ht="10.5">
      <c r="A28" s="1" t="s">
        <v>247</v>
      </c>
      <c r="B28" s="1" t="s">
        <v>247</v>
      </c>
    </row>
    <row r="29" spans="1:2" ht="10.5">
      <c r="A29" s="1" t="s">
        <v>247</v>
      </c>
      <c r="B29" s="1" t="s">
        <v>247</v>
      </c>
    </row>
    <row r="30" spans="1:2" ht="10.5">
      <c r="A30" s="1" t="s">
        <v>247</v>
      </c>
      <c r="B30" s="1" t="s">
        <v>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109</v>
      </c>
      <c r="B1" t="s">
        <v>110</v>
      </c>
      <c r="C1" t="s">
        <v>111</v>
      </c>
      <c r="D1" t="s">
        <v>112</v>
      </c>
      <c r="F1" t="s">
        <v>99</v>
      </c>
      <c r="G1" t="s">
        <v>100</v>
      </c>
      <c r="H1" t="s">
        <v>101</v>
      </c>
      <c r="I1" t="s">
        <v>102</v>
      </c>
      <c r="J1" t="s">
        <v>103</v>
      </c>
      <c r="K1" t="s">
        <v>104</v>
      </c>
      <c r="L1" t="s">
        <v>105</v>
      </c>
      <c r="M1" t="s">
        <v>106</v>
      </c>
      <c r="N1" t="s">
        <v>107</v>
      </c>
    </row>
    <row r="2" spans="1:14" ht="10.5">
      <c r="A2" s="72" t="s">
        <v>113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55</v>
      </c>
      <c r="G2" t="str">
        <f>Metai</f>
        <v>2013</v>
      </c>
      <c r="H2" t="str">
        <f>Menuo</f>
        <v>gruodžio 31 d.</v>
      </c>
      <c r="I2" t="str">
        <f>IstaigosKodas</f>
        <v>2224</v>
      </c>
      <c r="L2">
        <v>333</v>
      </c>
      <c r="M2" t="s">
        <v>108</v>
      </c>
      <c r="N2" t="str">
        <f>CRC</f>
        <v>e8680c04</v>
      </c>
    </row>
    <row r="3" spans="1:4" ht="10.5">
      <c r="A3" s="72" t="s">
        <v>114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2" t="s">
        <v>115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2" t="s">
        <v>116</v>
      </c>
      <c r="B5" t="str">
        <f ca="1">IF(ISTEXT(INDIRECT($A$5)),INDIRECT($A$5),"")</f>
        <v>190804361, Girelės g. 57, 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2" t="s">
        <v>117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2" t="s">
        <v>118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2" t="s">
        <v>119</v>
      </c>
      <c r="B8" t="str">
        <f ca="1">IF(ISTEXT(INDIRECT($A$8)),INDIRECT($A$8),"")</f>
        <v>Iš viso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2" t="s">
        <v>120</v>
      </c>
      <c r="B9" t="str">
        <f ca="1">IF(ISTEXT(INDIRECT($A$9)),INDIRECT($A$9),"")</f>
        <v>Mažu-mos dalis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2" t="s">
        <v>121</v>
      </c>
      <c r="B10" t="str">
        <f ca="1">IF(ISTEXT(INDIRECT($A$10)),INDIRECT($A$10),"")</f>
        <v>Dalininkų kapitalas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2" t="s">
        <v>122</v>
      </c>
      <c r="B11" t="str">
        <f ca="1">IF(ISTEXT(INDIRECT($A$11)),INDIRECT($A$11),"")</f>
        <v>Tikrosios vertės rezervas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2" t="s">
        <v>123</v>
      </c>
      <c r="B12" t="str">
        <f ca="1">IF(ISTEXT(INDIRECT($A$12)),INDIRECT($A$12),"")</f>
        <v>Kiti rezer-vai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2" t="s">
        <v>124</v>
      </c>
      <c r="B13" t="str">
        <f ca="1">IF(ISTEXT(INDIRECT($A$13)),INDIRECT($A$13),"")</f>
        <v>Nuosavybės metodo įtaka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2" t="s">
        <v>125</v>
      </c>
      <c r="B14" t="str">
        <f ca="1">IF(ISTEXT(INDIRECT($A$14)),INDIRECT($A$14),"")</f>
        <v>Sukauptas perviršis ar deficitas prieš nuosavybės metodo įtaką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2" t="s">
        <v>126</v>
      </c>
      <c r="B15">
        <f ca="1">IF(ISTEXT(INDIRECT($A$15)),INDIRECT($A$15),"")</f>
      </c>
      <c r="C15">
        <f ca="1">IF(ISNUMBER(INDIRECT($A$15)),INDIRECT($A$15),0)</f>
        <v>1</v>
      </c>
      <c r="D15" t="b">
        <f ca="1">ISBLANK(INDIRECT($A$15))</f>
        <v>0</v>
      </c>
    </row>
    <row r="16" spans="1:4" ht="10.5">
      <c r="A16" s="72" t="s">
        <v>127</v>
      </c>
      <c r="B16" t="str">
        <f ca="1">IF(ISTEXT(INDIRECT($A$16)),INDIRECT($A$16),"")</f>
        <v>2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2" t="s">
        <v>128</v>
      </c>
      <c r="B17" t="str">
        <f ca="1">IF(ISTEXT(INDIRECT($A$17)),INDIRECT($A$17),"")</f>
        <v>4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2" t="s">
        <v>129</v>
      </c>
      <c r="B18" t="str">
        <f ca="1">IF(ISTEXT(INDIRECT($A$18)),INDIRECT($A$18),"")</f>
        <v>5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72" t="s">
        <v>130</v>
      </c>
      <c r="B19" t="str">
        <f ca="1">IF(ISTEXT(INDIRECT($A$19)),INDIRECT($A$19),"")</f>
        <v>6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72" t="s">
        <v>131</v>
      </c>
      <c r="B20" t="str">
        <f ca="1">IF(ISTEXT(INDIRECT($A$20)),INDIRECT($A$20),"")</f>
        <v>7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72" t="s">
        <v>132</v>
      </c>
      <c r="B21" t="str">
        <f ca="1">IF(ISTEXT(INDIRECT($A$21)),INDIRECT($A$21),"")</f>
        <v>8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72" t="s">
        <v>133</v>
      </c>
      <c r="B22" t="str">
        <f ca="1">IF(ISTEXT(INDIRECT($A$22)),INDIRECT($A$22),"")</f>
        <v>9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72" t="s">
        <v>134</v>
      </c>
      <c r="B23" t="str">
        <f ca="1">IF(ISTEXT(INDIRECT($A$23)),INDIRECT($A$23),"")</f>
        <v>10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72" t="s">
        <v>135</v>
      </c>
      <c r="B24" t="str">
        <f ca="1">IF(ISTEXT(INDIRECT($A$24)),INDIRECT($A$24),"")</f>
        <v>1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72" t="s">
        <v>136</v>
      </c>
      <c r="B25" t="str">
        <f ca="1">IF(ISTEXT(INDIRECT($A$25)),INDIRECT($A$25),"")</f>
        <v>Likutis užpraėjusio laikotarpio pabaigoje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2" t="s">
        <v>137</v>
      </c>
      <c r="B26">
        <f ca="1">IF(ISTEXT(INDIRECT($A$26)),INDIRECT($A$26),"")</f>
      </c>
      <c r="C26">
        <f ca="1">IF(ISNUMBER(INDIRECT($A$26)),ROUND(INDIRECT($A$26),2),0)</f>
        <v>0</v>
      </c>
      <c r="D26" t="b">
        <f ca="1">ISBLANK(INDIRECT($A$26))</f>
        <v>1</v>
      </c>
    </row>
    <row r="27" spans="1:4" ht="10.5">
      <c r="A27" s="72" t="s">
        <v>138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72" t="s">
        <v>139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72" t="s">
        <v>140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72" t="s">
        <v>141</v>
      </c>
      <c r="B30">
        <f ca="1">IF(ISTEXT(INDIRECT($A$30)),INDIRECT($A$30),"")</f>
      </c>
      <c r="C30">
        <f ca="1">IF(ISNUMBER(INDIRECT($A$30)),ROUND(INDIRECT($A$30),2),0)</f>
        <v>-25769</v>
      </c>
      <c r="D30" t="b">
        <f ca="1">ISBLANK(INDIRECT($A$30))</f>
        <v>0</v>
      </c>
    </row>
    <row r="31" spans="1:4" ht="10.5">
      <c r="A31" s="72" t="s">
        <v>142</v>
      </c>
      <c r="B31">
        <f ca="1">IF(ISTEXT(INDIRECT($A$31)),INDIRECT($A$31),"")</f>
      </c>
      <c r="C31">
        <f ca="1">IF(ISNUMBER(INDIRECT($A$31)),ROUND(INDIRECT($A$31),2),0)</f>
        <v>-25769</v>
      </c>
      <c r="D31" t="b">
        <f ca="1">ISBLANK(INDIRECT($A$31))</f>
        <v>0</v>
      </c>
    </row>
    <row r="32" spans="1:4" ht="10.5">
      <c r="A32" s="72" t="s">
        <v>143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72" t="s">
        <v>144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72" t="s">
        <v>145</v>
      </c>
      <c r="B34" t="str">
        <f ca="1">IF(ISTEXT(INDIRECT($A$34)),INDIRECT($A$34),"")</f>
        <v>Perimto ilgalaikio turto iš kito viešojo sektoriaus subjekto įtaka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72" t="s">
        <v>146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72" t="s">
        <v>147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72" t="s">
        <v>148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72" t="s">
        <v>149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72" t="s">
        <v>150</v>
      </c>
      <c r="B39" t="str">
        <f ca="1">IF(ISTEXT(INDIRECT($A$39)),INDIRECT($A$39),"")</f>
        <v>3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72" t="s">
        <v>151</v>
      </c>
      <c r="B40" t="str">
        <f ca="1">IF(ISTEXT(INDIRECT($A$40)),INDIRECT($A$40),"")</f>
        <v>Perduoto arba parduoto ilgalaikio turto kitam subjektui įtaka</v>
      </c>
      <c r="C40">
        <f ca="1">IF(ISNUMBER(INDIRECT($A$40)),INDIRECT($A$40),0)</f>
        <v>0</v>
      </c>
      <c r="D40" t="b">
        <f ca="1">ISBLANK(INDIRECT($A$40))</f>
        <v>0</v>
      </c>
    </row>
    <row r="41" spans="1:4" ht="10.5">
      <c r="A41" s="72" t="s">
        <v>152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72" t="s">
        <v>153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1</v>
      </c>
    </row>
    <row r="43" spans="1:4" ht="10.5">
      <c r="A43" s="72" t="s">
        <v>154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1</v>
      </c>
    </row>
    <row r="44" spans="1:4" ht="10.5">
      <c r="A44" s="72" t="s">
        <v>155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72" t="s">
        <v>156</v>
      </c>
      <c r="B45" t="str">
        <f ca="1">IF(ISTEXT(INDIRECT($A$45)),INDIRECT($A$45),"")</f>
        <v>4</v>
      </c>
      <c r="C45">
        <f ca="1">IF(ISNUMBER(INDIRECT($A$45)),INDIRECT($A$45),0)</f>
        <v>0</v>
      </c>
      <c r="D45" t="b">
        <f ca="1">ISBLANK(INDIRECT($A$45))</f>
        <v>0</v>
      </c>
    </row>
    <row r="46" spans="1:4" ht="10.5">
      <c r="A46" s="72" t="s">
        <v>157</v>
      </c>
      <c r="B46" t="str">
        <f ca="1">IF(ISTEXT(INDIRECT($A$46)),INDIRECT($A$46),"")</f>
        <v>Kitos rezervų padidėjimo (sumažėjimo) sumos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72" t="s">
        <v>158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72" t="s">
        <v>159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72" t="s">
        <v>160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72" t="s">
        <v>161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0</v>
      </c>
    </row>
    <row r="51" spans="1:4" ht="10.5">
      <c r="A51" s="72" t="s">
        <v>162</v>
      </c>
      <c r="B51" t="str">
        <f ca="1">IF(ISTEXT(INDIRECT($A$51)),INDIRECT($A$51),"")</f>
        <v>5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72" t="s">
        <v>163</v>
      </c>
      <c r="B52" t="str">
        <f ca="1">IF(ISTEXT(INDIRECT($A$52)),INDIRECT($A$52),"")</f>
        <v>Kiti sudaryti rezervai</v>
      </c>
      <c r="C52">
        <f ca="1">IF(ISNUMBER(INDIRECT($A$52)),INDIRECT($A$52),0)</f>
        <v>0</v>
      </c>
      <c r="D52" t="b">
        <f ca="1">ISBLANK(INDIRECT($A$52))</f>
        <v>0</v>
      </c>
    </row>
    <row r="53" spans="1:4" ht="10.5">
      <c r="A53" s="72" t="s">
        <v>164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72" t="s">
        <v>165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72" t="s">
        <v>166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0</v>
      </c>
    </row>
    <row r="56" spans="1:4" ht="10.5">
      <c r="A56" s="72" t="s">
        <v>167</v>
      </c>
      <c r="B56" t="str">
        <f ca="1">IF(ISTEXT(INDIRECT($A$56)),INDIRECT($A$56),"")</f>
        <v>6</v>
      </c>
      <c r="C56">
        <f ca="1">IF(ISNUMBER(INDIRECT($A$56)),INDIRECT($A$56),0)</f>
        <v>0</v>
      </c>
      <c r="D56" t="b">
        <f ca="1">ISBLANK(INDIRECT($A$56))</f>
        <v>0</v>
      </c>
    </row>
    <row r="57" spans="1:4" ht="10.5">
      <c r="A57" s="72" t="s">
        <v>168</v>
      </c>
      <c r="B57" t="str">
        <f ca="1">IF(ISTEXT(INDIRECT($A$57)),INDIRECT($A$57),"")</f>
        <v>Kiti panaudoti rezervai</v>
      </c>
      <c r="C57">
        <f ca="1">IF(ISNUMBER(INDIRECT($A$57)),INDIRECT($A$57),0)</f>
        <v>0</v>
      </c>
      <c r="D57" t="b">
        <f ca="1">ISBLANK(INDIRECT($A$57))</f>
        <v>0</v>
      </c>
    </row>
    <row r="58" spans="1:4" ht="10.5">
      <c r="A58" s="72" t="s">
        <v>169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72" t="s">
        <v>170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72" t="s">
        <v>171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0</v>
      </c>
    </row>
    <row r="61" spans="1:4" ht="10.5">
      <c r="A61" s="72" t="s">
        <v>172</v>
      </c>
      <c r="B61" t="str">
        <f ca="1">IF(ISTEXT(INDIRECT($A$61)),INDIRECT($A$61),"")</f>
        <v>7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72" t="s">
        <v>173</v>
      </c>
      <c r="B62" t="str">
        <f ca="1">IF(ISTEXT(INDIRECT($A$62)),INDIRECT($A$62),"")</f>
        <v>Dalininkų (nuosavo) kapitalo padidėjimo (sumažėjimo) sumos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72" t="s">
        <v>174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72" t="s">
        <v>175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72" t="s">
        <v>176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72" t="s">
        <v>177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0</v>
      </c>
    </row>
    <row r="67" spans="1:4" ht="10.5">
      <c r="A67" s="72" t="s">
        <v>178</v>
      </c>
      <c r="B67">
        <f ca="1">IF(ISTEXT(INDIRECT($A$67)),INDIRECT($A$67),"")</f>
      </c>
      <c r="C67">
        <f ca="1">IF(ISNUMBER(INDIRECT($A$67)),ROUND(INDIRECT($A$67),2),0)</f>
        <v>0</v>
      </c>
      <c r="D67" t="b">
        <f ca="1">ISBLANK(INDIRECT($A$67))</f>
        <v>1</v>
      </c>
    </row>
    <row r="68" spans="1:4" ht="10.5">
      <c r="A68" s="72" t="s">
        <v>179</v>
      </c>
      <c r="B68" t="str">
        <f ca="1">IF(ISTEXT(INDIRECT($A$68)),INDIRECT($A$68),"")</f>
        <v>8</v>
      </c>
      <c r="C68">
        <f ca="1">IF(ISNUMBER(INDIRECT($A$68)),INDIRECT($A$68),0)</f>
        <v>0</v>
      </c>
      <c r="D68" t="b">
        <f ca="1">ISBLANK(INDIRECT($A$68))</f>
        <v>0</v>
      </c>
    </row>
    <row r="69" spans="1:4" ht="10.5">
      <c r="A69" s="72" t="s">
        <v>180</v>
      </c>
      <c r="B69" t="str">
        <f ca="1">IF(ISTEXT(INDIRECT($A$69)),INDIRECT($A$69),"")</f>
        <v>Ataskaitinio laikotarpio grynasis perviršis ar deficitas</v>
      </c>
      <c r="C69">
        <f ca="1">IF(ISNUMBER(INDIRECT($A$69)),INDIRECT($A$69),0)</f>
        <v>0</v>
      </c>
      <c r="D69" t="b">
        <f ca="1">ISBLANK(INDIRECT($A$69))</f>
        <v>0</v>
      </c>
    </row>
    <row r="70" spans="1:4" ht="10.5">
      <c r="A70" s="72" t="s">
        <v>181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72" t="s">
        <v>182</v>
      </c>
      <c r="B71">
        <f ca="1">IF(ISTEXT(INDIRECT($A$71)),INDIRECT($A$71),"")</f>
      </c>
      <c r="C71">
        <f ca="1">IF(ISNUMBER(INDIRECT($A$71)),ROUND(INDIRECT($A$71),2),0)</f>
        <v>40435.6</v>
      </c>
      <c r="D71" t="b">
        <f ca="1">ISBLANK(INDIRECT($A$71))</f>
        <v>0</v>
      </c>
    </row>
    <row r="72" spans="1:4" ht="10.5">
      <c r="A72" s="72" t="s">
        <v>183</v>
      </c>
      <c r="B72">
        <f ca="1">IF(ISTEXT(INDIRECT($A$72)),INDIRECT($A$72),"")</f>
      </c>
      <c r="C72">
        <f ca="1">IF(ISNUMBER(INDIRECT($A$72)),ROUND(INDIRECT($A$72),2),0)</f>
        <v>40435.6</v>
      </c>
      <c r="D72" t="b">
        <f ca="1">ISBLANK(INDIRECT($A$72))</f>
        <v>0</v>
      </c>
    </row>
    <row r="73" spans="1:4" ht="10.5">
      <c r="A73" s="72" t="s">
        <v>184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72" t="s">
        <v>185</v>
      </c>
      <c r="B74" t="str">
        <f ca="1">IF(ISTEXT(INDIRECT($A$74)),INDIRECT($A$74),"")</f>
        <v>9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72" t="s">
        <v>186</v>
      </c>
      <c r="B75" t="str">
        <f ca="1">IF(ISTEXT(INDIRECT($A$75)),INDIRECT($A$75),"")</f>
        <v>Likutis praėjusio laikotarpio pabaigoje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72" t="s">
        <v>187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72" t="s">
        <v>188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72" t="s">
        <v>189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72" t="s">
        <v>190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72" t="s">
        <v>191</v>
      </c>
      <c r="B80">
        <f ca="1">IF(ISTEXT(INDIRECT($A$80)),INDIRECT($A$80),"")</f>
      </c>
      <c r="C80">
        <f ca="1">IF(ISNUMBER(INDIRECT($A$80)),ROUND(INDIRECT($A$80),2),0)</f>
        <v>14666.6</v>
      </c>
      <c r="D80" t="b">
        <f ca="1">ISBLANK(INDIRECT($A$80))</f>
        <v>0</v>
      </c>
    </row>
    <row r="81" spans="1:4" ht="10.5">
      <c r="A81" s="72" t="s">
        <v>192</v>
      </c>
      <c r="B81">
        <f ca="1">IF(ISTEXT(INDIRECT($A$81)),INDIRECT($A$81),"")</f>
      </c>
      <c r="C81">
        <f ca="1">IF(ISNUMBER(INDIRECT($A$81)),ROUND(INDIRECT($A$81),2),0)</f>
        <v>14666.6</v>
      </c>
      <c r="D81" t="b">
        <f ca="1">ISBLANK(INDIRECT($A$81))</f>
        <v>0</v>
      </c>
    </row>
    <row r="82" spans="1:4" ht="10.5">
      <c r="A82" s="72" t="s">
        <v>193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72" t="s">
        <v>194</v>
      </c>
      <c r="B83" t="str">
        <f ca="1">IF(ISTEXT(INDIRECT($A$83)),INDIRECT($A$83),"")</f>
        <v>10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72" t="s">
        <v>195</v>
      </c>
      <c r="B84" t="str">
        <f ca="1">IF(ISTEXT(INDIRECT($A$84)),INDIRECT($A$84),"")</f>
        <v>Perimto ilgalaikio turto iš kito viešojo sektoriaus subjekto įtaka</v>
      </c>
      <c r="C84">
        <f ca="1">IF(ISNUMBER(INDIRECT($A$84)),INDIRECT($A$84),0)</f>
        <v>0</v>
      </c>
      <c r="D84" t="b">
        <f ca="1">ISBLANK(INDIRECT($A$84))</f>
        <v>0</v>
      </c>
    </row>
    <row r="85" spans="1:4" ht="10.5">
      <c r="A85" s="72" t="s">
        <v>196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72" t="s">
        <v>197</v>
      </c>
      <c r="B86">
        <f ca="1">IF(ISTEXT(INDIRECT($A$86)),INDIRECT($A$86),"")</f>
      </c>
      <c r="C86">
        <f ca="1">IF(ISNUMBER(INDIRECT($A$86)),ROUND(INDIRECT($A$86),2),0)</f>
        <v>0</v>
      </c>
      <c r="D86" t="b">
        <f ca="1">ISBLANK(INDIRECT($A$86))</f>
        <v>1</v>
      </c>
    </row>
    <row r="87" spans="1:4" ht="10.5">
      <c r="A87" s="72" t="s">
        <v>198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72" t="s">
        <v>199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0</v>
      </c>
    </row>
    <row r="89" spans="1:4" ht="10.5">
      <c r="A89" s="72" t="s">
        <v>200</v>
      </c>
      <c r="B89" t="str">
        <f ca="1">IF(ISTEXT(INDIRECT($A$89)),INDIRECT($A$89),"")</f>
        <v>11</v>
      </c>
      <c r="C89">
        <f ca="1">IF(ISNUMBER(INDIRECT($A$89)),INDIRECT($A$89),0)</f>
        <v>0</v>
      </c>
      <c r="D89" t="b">
        <f ca="1">ISBLANK(INDIRECT($A$89))</f>
        <v>0</v>
      </c>
    </row>
    <row r="90" spans="1:4" ht="10.5">
      <c r="A90" s="72" t="s">
        <v>201</v>
      </c>
      <c r="B90" t="str">
        <f ca="1">IF(ISTEXT(INDIRECT($A$90)),INDIRECT($A$90),"")</f>
        <v>Perduoto arba parduoto ilgalaikio turto kitam subjektui įtaka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72" t="s">
        <v>202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72" t="s">
        <v>203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72" t="s">
        <v>204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72" t="s">
        <v>205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0</v>
      </c>
    </row>
    <row r="95" spans="1:4" ht="10.5">
      <c r="A95" s="72" t="s">
        <v>206</v>
      </c>
      <c r="B95" t="str">
        <f ca="1">IF(ISTEXT(INDIRECT($A$95)),INDIRECT($A$95),"")</f>
        <v>12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72" t="s">
        <v>207</v>
      </c>
      <c r="B96" t="str">
        <f ca="1">IF(ISTEXT(INDIRECT($A$96)),INDIRECT($A$96),"")</f>
        <v>Kitos rezervų padidėjimo (sumažėjimo) sumos</v>
      </c>
      <c r="C96">
        <f ca="1">IF(ISNUMBER(INDIRECT($A$96)),INDIRECT($A$96),0)</f>
        <v>0</v>
      </c>
      <c r="D96" t="b">
        <f ca="1">ISBLANK(INDIRECT($A$96))</f>
        <v>0</v>
      </c>
    </row>
    <row r="97" spans="1:4" ht="10.5">
      <c r="A97" s="72" t="s">
        <v>208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72" t="s">
        <v>209</v>
      </c>
      <c r="B98">
        <f ca="1">IF(ISTEXT(INDIRECT($A$98)),INDIRECT($A$98),"")</f>
      </c>
      <c r="C98">
        <f ca="1">IF(ISNUMBER(INDIRECT($A$98)),ROUND(INDIRECT($A$98),2),0)</f>
        <v>0</v>
      </c>
      <c r="D98" t="b">
        <f ca="1">ISBLANK(INDIRECT($A$98))</f>
        <v>1</v>
      </c>
    </row>
    <row r="99" spans="1:4" ht="10.5">
      <c r="A99" s="72" t="s">
        <v>210</v>
      </c>
      <c r="B99">
        <f ca="1">IF(ISTEXT(INDIRECT($A$99)),INDIRECT($A$99),"")</f>
      </c>
      <c r="C99">
        <f ca="1">IF(ISNUMBER(INDIRECT($A$99)),ROUND(INDIRECT($A$99),2),0)</f>
        <v>0</v>
      </c>
      <c r="D99" t="b">
        <f ca="1">ISBLANK(INDIRECT($A$99))</f>
        <v>1</v>
      </c>
    </row>
    <row r="100" spans="1:4" ht="10.5">
      <c r="A100" s="72" t="s">
        <v>211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0</v>
      </c>
    </row>
    <row r="101" spans="1:4" ht="10.5">
      <c r="A101" s="72" t="s">
        <v>212</v>
      </c>
      <c r="B101" t="str">
        <f ca="1">IF(ISTEXT(INDIRECT($A$101)),INDIRECT($A$101),"")</f>
        <v>13</v>
      </c>
      <c r="C101">
        <f ca="1">IF(ISNUMBER(INDIRECT($A$101)),INDIRECT($A$101),0)</f>
        <v>0</v>
      </c>
      <c r="D101" t="b">
        <f ca="1">ISBLANK(INDIRECT($A$101))</f>
        <v>0</v>
      </c>
    </row>
    <row r="102" spans="1:4" ht="10.5">
      <c r="A102" s="72" t="s">
        <v>213</v>
      </c>
      <c r="B102" t="str">
        <f ca="1">IF(ISTEXT(INDIRECT($A$102)),INDIRECT($A$102),"")</f>
        <v>Kiti sudaryti rezervai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72" t="s">
        <v>214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72" t="s">
        <v>215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72" t="s">
        <v>216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0</v>
      </c>
    </row>
    <row r="106" spans="1:4" ht="10.5">
      <c r="A106" s="72" t="s">
        <v>217</v>
      </c>
      <c r="B106" t="str">
        <f ca="1">IF(ISTEXT(INDIRECT($A$106)),INDIRECT($A$106),"")</f>
        <v>14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72" t="s">
        <v>218</v>
      </c>
      <c r="B107" t="str">
        <f ca="1">IF(ISTEXT(INDIRECT($A$107)),INDIRECT($A$107),"")</f>
        <v>Kiti panaudoti rezervai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72" t="s">
        <v>219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72" t="s">
        <v>220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72" t="s">
        <v>221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72" t="s">
        <v>222</v>
      </c>
      <c r="B111" t="str">
        <f ca="1">IF(ISTEXT(INDIRECT($A$111)),INDIRECT($A$111),"")</f>
        <v>15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72" t="s">
        <v>223</v>
      </c>
      <c r="B112" t="str">
        <f ca="1">IF(ISTEXT(INDIRECT($A$112)),INDIRECT($A$112),"")</f>
        <v>Dalininkų (nuosavo) kapitalo padidėjimo (sumažėjimo) sumos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72" t="s">
        <v>224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72" t="s">
        <v>225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72" t="s">
        <v>226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72" t="s">
        <v>227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72" t="s">
        <v>228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72" t="s">
        <v>229</v>
      </c>
      <c r="B118" t="str">
        <f ca="1">IF(ISTEXT(INDIRECT($A$118)),INDIRECT($A$118),"")</f>
        <v>16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72" t="s">
        <v>230</v>
      </c>
      <c r="B119" t="str">
        <f ca="1">IF(ISTEXT(INDIRECT($A$119)),INDIRECT($A$119),"")</f>
        <v>Ataskaitinio laikotarpio grynasis perviršis ar deficitas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72" t="s">
        <v>231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72" t="s">
        <v>232</v>
      </c>
      <c r="B121">
        <f ca="1">IF(ISTEXT(INDIRECT($A$121)),INDIRECT($A$121),"")</f>
      </c>
      <c r="C121">
        <f ca="1">IF(ISNUMBER(INDIRECT($A$121)),ROUND(INDIRECT($A$121),2),0)</f>
        <v>36743.57</v>
      </c>
      <c r="D121" t="b">
        <f ca="1">ISBLANK(INDIRECT($A$121))</f>
        <v>0</v>
      </c>
    </row>
    <row r="122" spans="1:4" ht="10.5">
      <c r="A122" s="72" t="s">
        <v>233</v>
      </c>
      <c r="B122">
        <f ca="1">IF(ISTEXT(INDIRECT($A$122)),INDIRECT($A$122),"")</f>
      </c>
      <c r="C122">
        <f ca="1">IF(ISNUMBER(INDIRECT($A$122)),ROUND(INDIRECT($A$122),2),0)</f>
        <v>36743.57</v>
      </c>
      <c r="D122" t="b">
        <f ca="1">ISBLANK(INDIRECT($A$122))</f>
        <v>0</v>
      </c>
    </row>
    <row r="123" spans="1:4" ht="10.5">
      <c r="A123" s="72" t="s">
        <v>234</v>
      </c>
      <c r="B123">
        <f ca="1">IF(ISTEXT(INDIRECT($A$123)),INDIRECT($A$123),"")</f>
      </c>
      <c r="C123">
        <f ca="1">IF(ISNUMBER(INDIRECT($A$123)),ROUND(INDIRECT($A$123),2),0)</f>
        <v>0</v>
      </c>
      <c r="D123" t="b">
        <f ca="1">ISBLANK(INDIRECT($A$123))</f>
        <v>1</v>
      </c>
    </row>
    <row r="124" spans="1:4" ht="10.5">
      <c r="A124" s="72" t="s">
        <v>235</v>
      </c>
      <c r="B124" t="str">
        <f ca="1">IF(ISTEXT(INDIRECT($A$124)),INDIRECT($A$124),"")</f>
        <v>17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72" t="s">
        <v>236</v>
      </c>
      <c r="B125" t="str">
        <f ca="1">IF(ISTEXT(INDIRECT($A$125)),INDIRECT($A$125),"")</f>
        <v>Likutis ataskaitinio laikotarpio pabaigoje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72" t="s">
        <v>237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0</v>
      </c>
    </row>
    <row r="127" spans="1:4" ht="10.5">
      <c r="A127" s="72" t="s">
        <v>238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0</v>
      </c>
    </row>
    <row r="128" spans="1:4" ht="10.5">
      <c r="A128" s="72" t="s">
        <v>239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0</v>
      </c>
    </row>
    <row r="129" spans="1:4" ht="10.5">
      <c r="A129" s="72" t="s">
        <v>240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0</v>
      </c>
    </row>
    <row r="130" spans="1:4" ht="10.5">
      <c r="A130" s="72" t="s">
        <v>241</v>
      </c>
      <c r="B130">
        <f ca="1">IF(ISTEXT(INDIRECT($A$130)),INDIRECT($A$130),"")</f>
      </c>
      <c r="C130">
        <f ca="1">IF(ISNUMBER(INDIRECT($A$130)),ROUND(INDIRECT($A$130),2),0)</f>
        <v>51410.17</v>
      </c>
      <c r="D130" t="b">
        <f ca="1">ISBLANK(INDIRECT($A$130))</f>
        <v>0</v>
      </c>
    </row>
    <row r="131" spans="1:4" ht="10.5">
      <c r="A131" s="72" t="s">
        <v>242</v>
      </c>
      <c r="B131">
        <f ca="1">IF(ISTEXT(INDIRECT($A$131)),INDIRECT($A$131),"")</f>
      </c>
      <c r="C131">
        <f ca="1">IF(ISNUMBER(INDIRECT($A$131)),ROUND(INDIRECT($A$131),2),0)</f>
        <v>51410.17</v>
      </c>
      <c r="D131" t="b">
        <f ca="1">ISBLANK(INDIRECT($A$131))</f>
        <v>0</v>
      </c>
    </row>
    <row r="132" spans="1:4" ht="10.5">
      <c r="A132" s="72" t="s">
        <v>243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0</v>
      </c>
    </row>
    <row r="133" spans="1:4" ht="10.5">
      <c r="A133" s="72" t="s">
        <v>244</v>
      </c>
      <c r="B133" t="str">
        <f ca="1">IF(ISTEXT(INDIRECT($A$133)),INDIRECT($A$133),"")</f>
        <v>2224</v>
      </c>
      <c r="C133">
        <f ca="1">IF(ISNUMBER(INDIRECT($A$133)),INDIRECT($A$133),0)</f>
        <v>0</v>
      </c>
      <c r="D133" t="b">
        <f ca="1">ISBLANK(INDIRECT($A$133))</f>
        <v>0</v>
      </c>
    </row>
    <row r="134" spans="1:4" ht="10.5">
      <c r="A134" s="72" t="s">
        <v>245</v>
      </c>
      <c r="B134" t="str">
        <f ca="1">IF(ISTEXT(INDIRECT($A$134)),INDIRECT($A$134),"")</f>
        <v>Jonas Jočiūnas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72" t="s">
        <v>246</v>
      </c>
      <c r="B135" t="str">
        <f ca="1">IF(ISTEXT(INDIRECT($A$135)),INDIRECT($A$135),"")</f>
        <v>Daiva Sabulienė</v>
      </c>
      <c r="C135">
        <f ca="1">IF(ISNUMBER(INDIRECT($A$135)),INDIRECT($A$135),0)</f>
        <v>0</v>
      </c>
      <c r="D135" t="b">
        <f ca="1">ISBLANK(INDIRECT($A$135))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2014-03-20T09:17:32Z</cp:lastPrinted>
  <dcterms:created xsi:type="dcterms:W3CDTF">2003-09-13T06:13:56Z</dcterms:created>
  <dcterms:modified xsi:type="dcterms:W3CDTF">2014-03-20T09:17:50Z</dcterms:modified>
  <cp:category/>
  <cp:version/>
  <cp:contentType/>
  <cp:contentStatus/>
</cp:coreProperties>
</file>